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19200" windowHeight="8130"/>
  </bookViews>
  <sheets>
    <sheet name="E010 CTM 2023" sheetId="1" r:id="rId1"/>
  </sheets>
  <definedNames>
    <definedName name="_xlnm._FilterDatabase" localSheetId="0" hidden="1">'E010 CTM 2023'!#REF!</definedName>
    <definedName name="_xlnm.Print_Area" localSheetId="0">'E010 CTM 2023'!$A$1:$S$99</definedName>
    <definedName name="_xlnm.Print_Titles" localSheetId="0">'E010 CTM 2023'!$12:$13</definedName>
  </definedNames>
  <calcPr calcId="145621" concurrentCalc="0"/>
</workbook>
</file>

<file path=xl/calcChain.xml><?xml version="1.0" encoding="utf-8"?>
<calcChain xmlns="http://schemas.openxmlformats.org/spreadsheetml/2006/main">
  <c r="E87" i="1" l="1"/>
  <c r="E82" i="1"/>
  <c r="D82" i="1"/>
  <c r="H82" i="1"/>
  <c r="H85" i="1"/>
  <c r="H87" i="1"/>
  <c r="J83" i="1"/>
  <c r="E69" i="1"/>
  <c r="D69" i="1"/>
  <c r="H69" i="1"/>
  <c r="H72" i="1"/>
  <c r="H74" i="1"/>
  <c r="J70" i="1"/>
  <c r="D56" i="1"/>
  <c r="E56" i="1"/>
  <c r="H56" i="1"/>
  <c r="H61" i="1"/>
  <c r="H59" i="1"/>
  <c r="J57" i="1"/>
  <c r="E43" i="1"/>
  <c r="D43" i="1"/>
  <c r="H43" i="1"/>
  <c r="H46" i="1"/>
  <c r="H48" i="1"/>
  <c r="J44" i="1"/>
  <c r="E30" i="1"/>
  <c r="D30" i="1"/>
  <c r="H30" i="1"/>
  <c r="H33" i="1"/>
  <c r="H35" i="1"/>
  <c r="J31" i="1"/>
  <c r="E22" i="1"/>
  <c r="D17" i="1"/>
  <c r="E17" i="1"/>
  <c r="H17" i="1"/>
  <c r="H20" i="1"/>
  <c r="H22" i="1"/>
  <c r="J18" i="1"/>
  <c r="F87" i="1"/>
  <c r="F85" i="1"/>
  <c r="F74" i="1"/>
  <c r="F72" i="1"/>
  <c r="F69" i="1"/>
  <c r="F61" i="1"/>
  <c r="F59" i="1"/>
  <c r="F48" i="1"/>
  <c r="F46" i="1"/>
  <c r="F43" i="1"/>
  <c r="F35" i="1"/>
  <c r="F33" i="1"/>
  <c r="F30" i="1"/>
  <c r="F22" i="1"/>
  <c r="F20" i="1"/>
  <c r="F56" i="1"/>
  <c r="F82" i="1"/>
  <c r="F17" i="1"/>
</calcChain>
</file>

<file path=xl/comments1.xml><?xml version="1.0" encoding="utf-8"?>
<comments xmlns="http://schemas.openxmlformats.org/spreadsheetml/2006/main">
  <authors>
    <author>LUIS JIMENEZ</author>
  </authors>
  <commentList>
    <comment ref="D5" authorId="0">
      <text>
        <r>
          <rPr>
            <b/>
            <sz val="20"/>
            <color indexed="81"/>
            <rFont val="Tahoma"/>
            <family val="2"/>
          </rPr>
          <t xml:space="preserve">
INGRESAR PERÍODO DE CUMPLIMIENTO</t>
        </r>
      </text>
    </comment>
    <comment ref="D9" authorId="0">
      <text>
        <r>
          <rPr>
            <b/>
            <sz val="16"/>
            <color indexed="81"/>
            <rFont val="Tahoma"/>
            <family val="2"/>
          </rPr>
          <t xml:space="preserve">
</t>
        </r>
        <r>
          <rPr>
            <b/>
            <sz val="20"/>
            <color indexed="81"/>
            <rFont val="Tahoma"/>
            <family val="2"/>
          </rPr>
          <t>INGRESAR NOMBRE DE LA ENTIDAD</t>
        </r>
      </text>
    </comment>
    <comment ref="J18" authorId="0">
      <text>
        <r>
          <rPr>
            <b/>
            <sz val="22"/>
            <color indexed="81"/>
            <rFont val="Tahoma"/>
            <family val="2"/>
          </rPr>
          <t>Instrucciones de llenado de las Explicaciones a las variaciones (aplica a todos los indicadores):
1.- El color de la semaforización se establece de acuerdo a los siguientes rangos PARA INDICADORES ASCENDENTES:
Verde:      95 % &lt;= X &lt;= 105%
Amarillo:  90 % &lt;= X &lt; 95%    ó   105% &lt; X &lt;= 110%  
Rojo:        X &lt; 90%  ó  X &gt;110%
2.- Si hay variaciones (semáforo amarillo o rojo) en el indicador o en alguna de las variables deberá proporcionar:
    a) CAUSA (Causas de las variaciones Máximo 5 renglones): Las explicaciones deberán ser con respecto al accionar institucional no a los valores numéricos.
    b) Efecto (consecuencias institucionales o daño a la población)
    c) Acciones para cumplir la meta
3.- Si el semáforo es verde en el indicador pero existen variaciones en variables deberá registrar:
    a) CAUSA (Causas de las variaciones Máximo 5 renglones): Las explicaciones deberán ser con respecto al accionar institucional no a los valores numéricos.
    b) EFECTO (consecuencias institucionales o daño a la población)
    c) Acciones para cumplir la meta
4.- Si el semáforo es verde tanto en indicador como en variables se deberán proporcionar sólo la CAUSA y EFECTO POSITIVO
5.- Si no hay metas programadas, no se puede reportar avance, pero si se pueden incluir explicaciones de lo intitucionalmente logrado.</t>
        </r>
      </text>
    </comment>
    <comment ref="E22" authorId="0">
      <text>
        <r>
          <rPr>
            <b/>
            <sz val="20"/>
            <color indexed="81"/>
            <rFont val="Tahoma"/>
            <family val="2"/>
          </rPr>
          <t>ESTA VARIABLE ES PROGRAMADA Y NO PUEDE CAMBIAR</t>
        </r>
      </text>
    </comment>
    <comment ref="E87" authorId="0">
      <text>
        <r>
          <rPr>
            <b/>
            <sz val="20"/>
            <color indexed="81"/>
            <rFont val="Tahoma"/>
            <family val="2"/>
          </rPr>
          <t>ESTA VARIABLE ES PROGRAMADA Y NO PUEDE CAMBIAR</t>
        </r>
      </text>
    </comment>
  </commentList>
</comments>
</file>

<file path=xl/sharedStrings.xml><?xml version="1.0" encoding="utf-8"?>
<sst xmlns="http://schemas.openxmlformats.org/spreadsheetml/2006/main" count="180" uniqueCount="79">
  <si>
    <t>COMISION COORDINADORA DE INSTITUTOS NACIONALES DE SALUD</t>
  </si>
  <si>
    <t>Y HOSPITALES DE ALTA ESPECIALIDAD</t>
  </si>
  <si>
    <t>MATRIZ DE INDICADORES PARA RESULTADOS (MIR)</t>
  </si>
  <si>
    <t>"FORMACIÓN Y CPACITACIÓN DE RECURSOS HUMANOS PARA LA SALUD"</t>
  </si>
  <si>
    <t>Clave entidad/unidad:</t>
  </si>
  <si>
    <t>Entidad/unidad:</t>
  </si>
  <si>
    <t>CAPACITACIÓN TÉCNICO MÉDICA</t>
  </si>
  <si>
    <t>No.
de 
Ind.</t>
  </si>
  <si>
    <t>DEFINICION DEL INDICADOR</t>
  </si>
  <si>
    <t>META</t>
  </si>
  <si>
    <t>VARIACIÓN</t>
  </si>
  <si>
    <t>EXPLICACIÓN DE VARIACIONES</t>
  </si>
  <si>
    <t>ORIGINAL</t>
  </si>
  <si>
    <t>ALCANZADO</t>
  </si>
  <si>
    <t>ABSOLUTA</t>
  </si>
  <si>
    <t>%</t>
  </si>
  <si>
    <t>(1)</t>
  </si>
  <si>
    <t>(2)</t>
  </si>
  <si>
    <t>(2) - (1)</t>
  </si>
  <si>
    <t>(2/1) X 100</t>
  </si>
  <si>
    <t>INDICADOR</t>
  </si>
  <si>
    <t>Porcentaje de servidores públicos capacitados
FÓRMULA: VARIABLE1 / VARIABLE2 X 100</t>
  </si>
  <si>
    <t xml:space="preserve">VARIABLE 1 </t>
  </si>
  <si>
    <t>Número de servidores públicos capacitados</t>
  </si>
  <si>
    <t>VARIABLE 2</t>
  </si>
  <si>
    <t xml:space="preserve">Número total de servidores públicos programados para capacitarse en el periodo
</t>
  </si>
  <si>
    <t xml:space="preserve">Número de servidores públicos que adquieren mayores conocimientos a través de capacitación técnico-médica </t>
  </si>
  <si>
    <t>Número de servidores públicos inscritos en acciones de capacitación técnico-médica</t>
  </si>
  <si>
    <t>Porcentaje de Eventos de Capacitación realizados satisfactoriamente en materia técnico-médica
FÓRMULA: VARIABLE1 / VARIABLE2 X 100</t>
  </si>
  <si>
    <t>Porcentaje de temas en materia técnico-médica contratados en el Programa Anual de Capacitación (PAC)
FÓRMULA: VARIABLE1 / VARIABLE2 X 100</t>
  </si>
  <si>
    <t>Número de temas en materia Técnico-Médica contratados incluidos en el PAC</t>
  </si>
  <si>
    <t>Número de temas en materia Técnico-Médica programados para contratarse que se incluyeron en el PAC</t>
  </si>
  <si>
    <t xml:space="preserve">Número de Eventos de Capacitación en materia 
Técnico-Médica realizados satisfactoriamente
</t>
  </si>
  <si>
    <t>Porcentaje del presupuesto destinado a capacitación técnico-médica respecto al total ejercido por la institución
FÓRMULA: VARIABLE1 / VARIABLE2 X 100</t>
  </si>
  <si>
    <t>Presupuesto institucional destinado a capacitación técnico médica</t>
  </si>
  <si>
    <t>Presupuesto institucional total ejercido</t>
  </si>
  <si>
    <t>Porcentaje de temas identificados en materia técnico-médica que se integran 
al Programa Anual de Capacitación
FÓRMULA: VARIABLE1 / VARIABLE2 X 100</t>
  </si>
  <si>
    <t xml:space="preserve">Número de temas en materia técnico-médica incluidos en el Programa Anual de Capacitación </t>
  </si>
  <si>
    <t xml:space="preserve">Número de temas detectados en materia técnico-médica que se apegan a las funciones de los servidores públicos </t>
  </si>
  <si>
    <t>Porcentaje de servidores públicos que acreditan cursos de capacitación técnico-médica
FÓRMULA: VARIABLE1 / VARIABLE2 X 100</t>
  </si>
  <si>
    <t xml:space="preserve">Número total de Eventos de Capacitación en materia Técnico-Médica realizados hasta su conclusión en el periodo de evaluación </t>
  </si>
  <si>
    <t>AUTORIZÓ</t>
  </si>
  <si>
    <t>NOTA: FAVOR DE ENVIAR ESTE FORMATO EN EXCEL Y ESCANEADO AL MOMENTO DE SU ENTREGA A LA CCINSHAE Y
RUBRICAR CADA UNA DE LAS HOJAS</t>
  </si>
  <si>
    <t>REVISÓ Y RECIBIÓ DE CONFORMIDAD</t>
  </si>
  <si>
    <t xml:space="preserve">TITULAR DE ÁREA PLANEACÓN O EQUIVALENTE(NOMBRE Y FIRMA)
</t>
  </si>
  <si>
    <t>DIRECTOR GENERAL O EQUIVALENTE (NOMBE Y FIRMA)</t>
  </si>
  <si>
    <t>TITULARA DEL ÁREA SUSTANTIVA (NOMBRE Y FIRMA)</t>
  </si>
  <si>
    <t>ELABORÓ Y VALIDÓ</t>
  </si>
  <si>
    <t xml:space="preserve">DEBIDO A:    1/ 4/ </t>
  </si>
  <si>
    <t>CAUSA</t>
  </si>
  <si>
    <t>EFECTO</t>
  </si>
  <si>
    <t>CAUSA DE LAS VARIACIONES DE LA VARIABLE 2 ALCANZADA CON RESPECTO DE LA VARIABLE DOS PROGRAMADA</t>
  </si>
  <si>
    <t xml:space="preserve">ACCIONES PARA LOGRAR LA REGULARIZACIÓN (VERIFICABLES O AUDITABLES) EN EL CUMPLIMIENTO DE METAS </t>
  </si>
  <si>
    <t>(MÁXIMO 3 RENGLONES)</t>
  </si>
  <si>
    <t>EVALUACIÓN DE CUMPLIMIENTO DE METAS PERÍODO ENERO - DICIEMBRE 2023</t>
  </si>
  <si>
    <t>M7A</t>
  </si>
  <si>
    <t>CENTRO REGIONAL DE ALTA ESPECIALIDAD DE CHIAPAS</t>
  </si>
  <si>
    <t>El efecto es negativo para los profesionales de la salud porque no se acutalizan en temas de trascendencia que favorece la atención a la salud</t>
  </si>
  <si>
    <t>DRA. LETICIA RODRIGUEZ RAMIREZ</t>
  </si>
  <si>
    <t>DRA. MAYRA IVETTE LOPEZ RUIZ</t>
  </si>
  <si>
    <t>DR. RAFAEL HEBERTO GUILLÉN VILLATORO</t>
  </si>
  <si>
    <t xml:space="preserve"> Se solicita incremento en la partida presupuestal</t>
  </si>
  <si>
    <t>El efecto es negativo para los profesionales de la salud por no tener acceso a la capaciatción en temas de trascendencia que favorecen la atención a la salud</t>
  </si>
  <si>
    <t>El indicador al cierre del período enero diciembre  de 2023 registró un alcanzado de 248 servidores públicos que adquieren mayores conocimientos de un programado de 920, esto debido a la dificultad para la contratación de los servicios de capacitación y las cifras autorizadas para el presupuesto</t>
  </si>
  <si>
    <t>El indicador al cierre del período enero diciembre  2023 registró un alcanzado de 8  eventos de capacitación técnico-médica del mismo número de evento programados,  aunque el indicador muestra un semáforo verde, la cobertura de participantes es baja porque se trataron de cursos talleres de cupos limitados</t>
  </si>
  <si>
    <t xml:space="preserve">No existe  variación en las variables programada y alcanzadas,  logrando cubrir 8 eventos de capacitación técnico-médica.  </t>
  </si>
  <si>
    <t>El efecto es negativo para los profesionales de la salud porque no se acutalizan en temas de trascendencia que favorecen la atención a la salud</t>
  </si>
  <si>
    <t>El indicador al cierre del período enero diciembre  de 2023 registró un alcanzado de 8 temas en materia Técnico-médica de un original de 8 temas incluidos en el PAC, y aunque el semáforo sea de color verde,  no  se pudieron  contratar todos los temas debido a la falta de suficiencia presupuestaria y falta de proveedores que cumplan con los requisitos de contratación que requiere el CRAE</t>
  </si>
  <si>
    <t>No existe variación en la V2 programada y la incluida en el PAC, pero no se lograron contratar los servicios de capacitación</t>
  </si>
  <si>
    <t xml:space="preserve">Se plantea la necesidad de mantener suficiencia presupestaria para la contratación de los servicios de capacitación  para el personal médico y paramédicoa del CRAE         
</t>
  </si>
  <si>
    <t xml:space="preserve">El efecto es negativo para el personal que no logra obtener la capacitación en temas relevantes y negativo para la institución por limitar la mejora en  la calidad de la atención otorgada a la población </t>
  </si>
  <si>
    <t>No existe varición en la variables por tratarse de una cifra programada</t>
  </si>
  <si>
    <t>El indicador al cierre del período enero diciembre  de 2023 registró un alcanzado de 248 servidores públicos capacitados de un programado de 920,  esto debido a los escasos recursos fuiscales autorizados para la contratación de servicios de capacitación</t>
  </si>
  <si>
    <t>Se requiere la consideración de recursos fiscales en la partida del E010, misma que se planteó con el área financiera del CRAE</t>
  </si>
  <si>
    <t>Las causas de la variación de la variable dos programada con relación a la variable 2 alcanzada que pasó de 950 a 252 servidores públicos inscritos en acciones de capacitacion técnico-médica, esto fue debido a dificultad que el sistema de contratación representa a los proveedores y las cifras autorizadas para el ejercicio 2023.</t>
  </si>
  <si>
    <t xml:space="preserve">El indicador al cierre del período enero diciembre de 2023 registró un alcanzado de 682,776 pesos del presupuesto institucional destinado a la capacitación técnico-médica  de un programado de 1,060,000 esto debido a que se debió realizar adecuación presupuestaria y la dificultad que representa contratar servicios de capacitación por que los proveedores no cumplen con los requisitos establecidos.
</t>
  </si>
  <si>
    <t>La causa de la variación de la variable 2 programada a la variable 2 alcanzada  se deriva a que la programación de presupuesto y la autorización fueron diferentes de la programación en el programa de egresos de la federación y a la recalendarización del presupuesto actual</t>
  </si>
  <si>
    <t>No hay variaciones</t>
  </si>
  <si>
    <t>El indicador al cierre del período enero diciembre de 2023, registró un alcanzado de 2 temas en materia Técnico-médica de un programado de 8,  debido a que los temas no pudieron ser contratados por escasa suficiencia presupuestaria y falta de proveedores que cumplan con los requisitos de contratación que requiere el CRAE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</si>
</sst>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9" x14ac:knownFonts="1">
    <font>
      <sz val="11"/>
      <color theme="1"/>
      <name val="Calibri"/>
      <family val="2"/>
      <scheme val="minor"/>
    </font>
    <font>
      <sz val="10"/>
      <name val="Arial"/>
      <family val="2"/>
    </font>
    <font>
      <b/>
      <sz val="16"/>
      <name val="Arial"/>
      <family val="2"/>
    </font>
    <font>
      <b/>
      <sz val="14"/>
      <name val="Arial"/>
      <family val="2"/>
    </font>
    <font>
      <b/>
      <sz val="22"/>
      <color theme="1"/>
      <name val="Calibri"/>
      <family val="2"/>
      <scheme val="minor"/>
    </font>
    <font>
      <b/>
      <sz val="28"/>
      <name val="Arial"/>
      <family val="2"/>
    </font>
    <font>
      <b/>
      <sz val="26"/>
      <name val="Arial"/>
      <family val="2"/>
    </font>
    <font>
      <b/>
      <sz val="26"/>
      <color theme="1"/>
      <name val="Calibri"/>
      <family val="2"/>
      <scheme val="minor"/>
    </font>
    <font>
      <b/>
      <sz val="24"/>
      <color theme="1"/>
      <name val="Calibri"/>
      <family val="2"/>
      <scheme val="minor"/>
    </font>
    <font>
      <sz val="16"/>
      <name val="Arial"/>
      <family val="2"/>
    </font>
    <font>
      <b/>
      <sz val="26"/>
      <color theme="1"/>
      <name val="Arial"/>
      <family val="2"/>
    </font>
    <font>
      <b/>
      <sz val="18"/>
      <name val="Arial"/>
      <family val="2"/>
    </font>
    <font>
      <sz val="18"/>
      <color theme="1"/>
      <name val="Calibri"/>
      <family val="2"/>
      <scheme val="minor"/>
    </font>
    <font>
      <sz val="18"/>
      <name val="Arial"/>
      <family val="2"/>
    </font>
    <font>
      <b/>
      <sz val="20"/>
      <color indexed="81"/>
      <name val="Tahoma"/>
      <family val="2"/>
    </font>
    <font>
      <b/>
      <sz val="16"/>
      <color indexed="81"/>
      <name val="Tahoma"/>
      <family val="2"/>
    </font>
    <font>
      <b/>
      <sz val="22"/>
      <color indexed="81"/>
      <name val="Tahoma"/>
      <family val="2"/>
    </font>
    <font>
      <sz val="24"/>
      <color theme="1"/>
      <name val="Calibri"/>
      <family val="2"/>
      <scheme val="minor"/>
    </font>
    <font>
      <b/>
      <u/>
      <sz val="18"/>
      <name val="Arial"/>
      <family val="2"/>
    </font>
    <font>
      <b/>
      <sz val="24"/>
      <color theme="0"/>
      <name val="Arial"/>
      <family val="2"/>
    </font>
    <font>
      <b/>
      <sz val="24"/>
      <color theme="0"/>
      <name val="Calibri"/>
      <family val="2"/>
      <scheme val="minor"/>
    </font>
    <font>
      <b/>
      <sz val="26"/>
      <color theme="0"/>
      <name val="Calibri"/>
      <family val="2"/>
      <scheme val="minor"/>
    </font>
    <font>
      <b/>
      <sz val="36"/>
      <color theme="0"/>
      <name val="Arial"/>
      <family val="2"/>
    </font>
    <font>
      <b/>
      <sz val="36"/>
      <color theme="0"/>
      <name val="Calibri"/>
      <family val="2"/>
      <scheme val="minor"/>
    </font>
    <font>
      <b/>
      <sz val="48"/>
      <color theme="0"/>
      <name val="Arial"/>
      <family val="2"/>
    </font>
    <font>
      <sz val="36"/>
      <color theme="0"/>
      <name val="Calibri"/>
      <family val="2"/>
      <scheme val="minor"/>
    </font>
    <font>
      <b/>
      <sz val="36"/>
      <name val="Calibri"/>
      <family val="2"/>
      <scheme val="minor"/>
    </font>
    <font>
      <b/>
      <sz val="28"/>
      <color theme="0"/>
      <name val="Calibri"/>
      <family val="2"/>
      <scheme val="minor"/>
    </font>
    <font>
      <b/>
      <sz val="22"/>
      <name val="Calibri"/>
      <family val="2"/>
      <scheme val="minor"/>
    </font>
  </fonts>
  <fills count="8">
    <fill>
      <patternFill patternType="none"/>
    </fill>
    <fill>
      <patternFill patternType="gray125"/>
    </fill>
    <fill>
      <patternFill patternType="solid">
        <fgColor rgb="FF00FFFF"/>
        <bgColor indexed="64"/>
      </patternFill>
    </fill>
    <fill>
      <patternFill patternType="solid">
        <fgColor theme="0"/>
        <bgColor indexed="64"/>
      </patternFill>
    </fill>
    <fill>
      <patternFill patternType="solid">
        <fgColor rgb="FFC00000"/>
        <bgColor indexed="64"/>
      </patternFill>
    </fill>
    <fill>
      <patternFill patternType="solid">
        <fgColor theme="9" tint="-0.249977111117893"/>
        <bgColor indexed="64"/>
      </patternFill>
    </fill>
    <fill>
      <patternFill patternType="solid">
        <fgColor theme="9" tint="0.79998168889431442"/>
        <bgColor indexed="64"/>
      </patternFill>
    </fill>
    <fill>
      <patternFill patternType="solid">
        <fgColor theme="9" tint="0.59999389629810485"/>
        <bgColor indexed="64"/>
      </patternFill>
    </fill>
  </fills>
  <borders count="38">
    <border>
      <left/>
      <right/>
      <top/>
      <bottom/>
      <diagonal/>
    </border>
    <border>
      <left/>
      <right/>
      <top/>
      <bottom style="medium">
        <color indexed="64"/>
      </bottom>
      <diagonal/>
    </border>
    <border>
      <left/>
      <right/>
      <top style="medium">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auto="1"/>
      </left>
      <right style="thin">
        <color auto="1"/>
      </right>
      <top style="thin">
        <color auto="1"/>
      </top>
      <bottom style="thin">
        <color auto="1"/>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diagonal/>
    </border>
    <border>
      <left style="medium">
        <color indexed="64"/>
      </left>
      <right/>
      <top style="thin">
        <color indexed="64"/>
      </top>
      <bottom/>
      <diagonal/>
    </border>
  </borders>
  <cellStyleXfs count="2">
    <xf numFmtId="0" fontId="0" fillId="0" borderId="0"/>
    <xf numFmtId="0" fontId="1" fillId="0" borderId="0"/>
  </cellStyleXfs>
  <cellXfs count="127">
    <xf numFmtId="0" fontId="0" fillId="0" borderId="0" xfId="0"/>
    <xf numFmtId="0" fontId="12" fillId="0" borderId="0" xfId="0" applyFont="1"/>
    <xf numFmtId="0" fontId="3" fillId="0" borderId="3" xfId="0" applyFont="1" applyBorder="1" applyAlignment="1">
      <alignment vertical="center"/>
    </xf>
    <xf numFmtId="0" fontId="3" fillId="0" borderId="0" xfId="0" applyFont="1" applyAlignment="1">
      <alignment vertical="center"/>
    </xf>
    <xf numFmtId="0" fontId="0" fillId="3" borderId="20" xfId="0" applyFill="1" applyBorder="1"/>
    <xf numFmtId="0" fontId="0" fillId="3" borderId="0" xfId="0" applyFill="1"/>
    <xf numFmtId="0" fontId="0" fillId="3" borderId="21" xfId="0" applyFill="1" applyBorder="1"/>
    <xf numFmtId="0" fontId="7" fillId="3" borderId="0" xfId="0" applyFont="1" applyFill="1" applyAlignment="1">
      <alignment horizontal="center" vertical="center" wrapText="1"/>
    </xf>
    <xf numFmtId="0" fontId="7" fillId="3" borderId="0" xfId="0" applyFont="1" applyFill="1" applyAlignment="1">
      <alignment horizontal="center" vertical="center"/>
    </xf>
    <xf numFmtId="0" fontId="11" fillId="3" borderId="0" xfId="0" applyFont="1" applyFill="1"/>
    <xf numFmtId="0" fontId="12" fillId="3" borderId="0" xfId="0" applyFont="1" applyFill="1"/>
    <xf numFmtId="0" fontId="11" fillId="3" borderId="0" xfId="0" applyFont="1" applyFill="1" applyAlignment="1">
      <alignment horizontal="right"/>
    </xf>
    <xf numFmtId="0" fontId="11" fillId="3" borderId="2" xfId="0" applyFont="1" applyFill="1" applyBorder="1"/>
    <xf numFmtId="0" fontId="13" fillId="3" borderId="0" xfId="1" applyFont="1" applyFill="1"/>
    <xf numFmtId="0" fontId="11" fillId="3" borderId="0" xfId="1" applyFont="1" applyFill="1"/>
    <xf numFmtId="0" fontId="20" fillId="4" borderId="11" xfId="0" applyFont="1" applyFill="1" applyBorder="1" applyAlignment="1">
      <alignment horizontal="center"/>
    </xf>
    <xf numFmtId="49" fontId="20" fillId="4" borderId="11" xfId="0" applyNumberFormat="1" applyFont="1" applyFill="1" applyBorder="1" applyAlignment="1">
      <alignment horizontal="center" vertical="center"/>
    </xf>
    <xf numFmtId="0" fontId="25" fillId="2" borderId="18" xfId="0" applyFont="1" applyFill="1" applyBorder="1"/>
    <xf numFmtId="0" fontId="25" fillId="2" borderId="19" xfId="0" applyFont="1" applyFill="1" applyBorder="1"/>
    <xf numFmtId="0" fontId="11" fillId="3" borderId="1" xfId="0" applyFont="1" applyFill="1" applyBorder="1" applyProtection="1">
      <protection locked="0"/>
    </xf>
    <xf numFmtId="0" fontId="19" fillId="4" borderId="22" xfId="0" applyFont="1" applyFill="1" applyBorder="1" applyAlignment="1">
      <alignment horizontal="center" wrapText="1"/>
    </xf>
    <xf numFmtId="0" fontId="19" fillId="4" borderId="26" xfId="0" applyFont="1" applyFill="1" applyBorder="1" applyAlignment="1">
      <alignment horizontal="center"/>
    </xf>
    <xf numFmtId="0" fontId="19" fillId="4" borderId="27" xfId="0" applyFont="1" applyFill="1" applyBorder="1" applyAlignment="1">
      <alignment horizontal="center"/>
    </xf>
    <xf numFmtId="0" fontId="20" fillId="4" borderId="11" xfId="0" applyFont="1" applyFill="1" applyBorder="1" applyAlignment="1">
      <alignment horizontal="center"/>
    </xf>
    <xf numFmtId="49" fontId="20" fillId="4" borderId="11" xfId="0" applyNumberFormat="1" applyFont="1" applyFill="1" applyBorder="1" applyAlignment="1">
      <alignment horizontal="center" vertical="center"/>
    </xf>
    <xf numFmtId="49" fontId="27" fillId="5" borderId="14" xfId="0" applyNumberFormat="1" applyFont="1" applyFill="1" applyBorder="1" applyAlignment="1">
      <alignment horizontal="left" vertical="top" wrapText="1"/>
    </xf>
    <xf numFmtId="49" fontId="27" fillId="5" borderId="15" xfId="0" applyNumberFormat="1" applyFont="1" applyFill="1" applyBorder="1" applyAlignment="1">
      <alignment horizontal="left" vertical="top" wrapText="1"/>
    </xf>
    <xf numFmtId="49" fontId="27" fillId="5" borderId="29" xfId="0" applyNumberFormat="1" applyFont="1" applyFill="1" applyBorder="1" applyAlignment="1">
      <alignment horizontal="left" vertical="top" wrapText="1"/>
    </xf>
    <xf numFmtId="49" fontId="4" fillId="0" borderId="30" xfId="0" applyNumberFormat="1" applyFont="1" applyBorder="1" applyAlignment="1" applyProtection="1">
      <alignment horizontal="left" vertical="center" wrapText="1"/>
      <protection locked="0"/>
    </xf>
    <xf numFmtId="49" fontId="4" fillId="0" borderId="31" xfId="0" applyNumberFormat="1" applyFont="1" applyBorder="1" applyAlignment="1" applyProtection="1">
      <alignment horizontal="left" vertical="center" wrapText="1"/>
      <protection locked="0"/>
    </xf>
    <xf numFmtId="49" fontId="4" fillId="0" borderId="32" xfId="0" applyNumberFormat="1" applyFont="1" applyBorder="1" applyAlignment="1" applyProtection="1">
      <alignment horizontal="left" vertical="center" wrapText="1"/>
      <protection locked="0"/>
    </xf>
    <xf numFmtId="164" fontId="7" fillId="0" borderId="11" xfId="0" applyNumberFormat="1" applyFont="1" applyBorder="1" applyAlignment="1">
      <alignment horizontal="center" vertical="center" wrapText="1"/>
    </xf>
    <xf numFmtId="3" fontId="7" fillId="2" borderId="11" xfId="0" applyNumberFormat="1" applyFont="1" applyFill="1" applyBorder="1" applyAlignment="1">
      <alignment horizontal="center" vertical="center" wrapText="1"/>
    </xf>
    <xf numFmtId="3" fontId="7" fillId="2" borderId="11" xfId="0" applyNumberFormat="1" applyFont="1" applyFill="1" applyBorder="1" applyAlignment="1" applyProtection="1">
      <alignment horizontal="center" vertical="center" wrapText="1"/>
      <protection locked="0"/>
    </xf>
    <xf numFmtId="0" fontId="6" fillId="0" borderId="11" xfId="0" applyFont="1" applyBorder="1" applyAlignment="1">
      <alignment horizontal="center" vertical="center" wrapText="1"/>
    </xf>
    <xf numFmtId="0" fontId="9" fillId="0" borderId="11" xfId="1" applyFont="1" applyBorder="1" applyAlignment="1">
      <alignment horizontal="center" vertical="center"/>
    </xf>
    <xf numFmtId="0" fontId="5" fillId="6" borderId="37" xfId="0" applyFont="1" applyFill="1" applyBorder="1" applyAlignment="1">
      <alignment horizontal="center" vertical="center"/>
    </xf>
    <xf numFmtId="0" fontId="5" fillId="6" borderId="20" xfId="0" applyFont="1" applyFill="1" applyBorder="1" applyAlignment="1">
      <alignment horizontal="center" vertical="center"/>
    </xf>
    <xf numFmtId="0" fontId="5" fillId="6" borderId="18" xfId="0" applyFont="1" applyFill="1" applyBorder="1" applyAlignment="1">
      <alignment horizontal="center" vertical="center"/>
    </xf>
    <xf numFmtId="3" fontId="7" fillId="0" borderId="11" xfId="0" applyNumberFormat="1" applyFont="1" applyBorder="1" applyAlignment="1" applyProtection="1">
      <alignment horizontal="center" vertical="center" wrapText="1"/>
      <protection locked="0"/>
    </xf>
    <xf numFmtId="164" fontId="7" fillId="0" borderId="9" xfId="0" applyNumberFormat="1" applyFont="1" applyBorder="1" applyAlignment="1">
      <alignment horizontal="center" vertical="center" wrapText="1"/>
    </xf>
    <xf numFmtId="164" fontId="7" fillId="0" borderId="10" xfId="0" applyNumberFormat="1" applyFont="1" applyBorder="1" applyAlignment="1">
      <alignment horizontal="center" vertical="center" wrapText="1"/>
    </xf>
    <xf numFmtId="164" fontId="7" fillId="0" borderId="5" xfId="0" applyNumberFormat="1" applyFont="1" applyBorder="1" applyAlignment="1">
      <alignment horizontal="center" vertical="center" wrapText="1"/>
    </xf>
    <xf numFmtId="164" fontId="7" fillId="0" borderId="7" xfId="0" applyNumberFormat="1" applyFont="1" applyBorder="1" applyAlignment="1">
      <alignment horizontal="center" vertical="center" wrapText="1"/>
    </xf>
    <xf numFmtId="49" fontId="21" fillId="5" borderId="14" xfId="0" applyNumberFormat="1" applyFont="1" applyFill="1" applyBorder="1" applyAlignment="1">
      <alignment horizontal="left" vertical="top" wrapText="1"/>
    </xf>
    <xf numFmtId="49" fontId="21" fillId="5" borderId="15" xfId="0" applyNumberFormat="1" applyFont="1" applyFill="1" applyBorder="1" applyAlignment="1">
      <alignment horizontal="left" vertical="top" wrapText="1"/>
    </xf>
    <xf numFmtId="49" fontId="21" fillId="5" borderId="29" xfId="0" applyNumberFormat="1" applyFont="1" applyFill="1" applyBorder="1" applyAlignment="1">
      <alignment horizontal="left" vertical="top" wrapText="1"/>
    </xf>
    <xf numFmtId="0" fontId="5" fillId="6" borderId="36" xfId="0" applyFont="1" applyFill="1" applyBorder="1" applyAlignment="1">
      <alignment horizontal="center" vertical="center"/>
    </xf>
    <xf numFmtId="0" fontId="5" fillId="6" borderId="0" xfId="0" applyFont="1" applyFill="1" applyBorder="1" applyAlignment="1">
      <alignment horizontal="center" vertical="center"/>
    </xf>
    <xf numFmtId="0" fontId="8" fillId="6" borderId="14" xfId="0" applyFont="1" applyFill="1" applyBorder="1" applyAlignment="1">
      <alignment horizontal="left" vertical="center" wrapText="1"/>
    </xf>
    <xf numFmtId="0" fontId="8" fillId="6" borderId="15" xfId="0" applyFont="1" applyFill="1" applyBorder="1" applyAlignment="1">
      <alignment horizontal="left" vertical="center" wrapText="1"/>
    </xf>
    <xf numFmtId="0" fontId="8" fillId="6" borderId="29" xfId="0" applyFont="1" applyFill="1" applyBorder="1" applyAlignment="1">
      <alignment horizontal="left" vertical="center" wrapText="1"/>
    </xf>
    <xf numFmtId="0" fontId="9" fillId="0" borderId="8" xfId="1" applyFont="1" applyBorder="1" applyAlignment="1">
      <alignment horizontal="center" vertical="center"/>
    </xf>
    <xf numFmtId="0" fontId="9" fillId="0" borderId="13" xfId="1" applyFont="1" applyBorder="1" applyAlignment="1">
      <alignment horizontal="center" vertical="center"/>
    </xf>
    <xf numFmtId="0" fontId="10" fillId="0" borderId="11" xfId="0" applyFont="1" applyBorder="1" applyAlignment="1">
      <alignment horizontal="left" vertical="center" wrapText="1"/>
    </xf>
    <xf numFmtId="164" fontId="7" fillId="0" borderId="3" xfId="0" applyNumberFormat="1" applyFont="1" applyBorder="1" applyAlignment="1">
      <alignment horizontal="center" vertical="center" wrapText="1"/>
    </xf>
    <xf numFmtId="164" fontId="7" fillId="0" borderId="4" xfId="0" applyNumberFormat="1" applyFont="1" applyBorder="1" applyAlignment="1">
      <alignment horizontal="center" vertical="center" wrapText="1"/>
    </xf>
    <xf numFmtId="0" fontId="8" fillId="0" borderId="14" xfId="0" applyFont="1" applyBorder="1" applyAlignment="1" applyProtection="1">
      <alignment horizontal="left" vertical="center" wrapText="1"/>
      <protection locked="0"/>
    </xf>
    <xf numFmtId="0" fontId="8" fillId="0" borderId="15" xfId="0" applyFont="1" applyBorder="1" applyAlignment="1" applyProtection="1">
      <alignment horizontal="left" vertical="center" wrapText="1"/>
      <protection locked="0"/>
    </xf>
    <xf numFmtId="0" fontId="8" fillId="0" borderId="29" xfId="0" applyFont="1" applyBorder="1" applyAlignment="1" applyProtection="1">
      <alignment horizontal="left" vertical="center" wrapText="1"/>
      <protection locked="0"/>
    </xf>
    <xf numFmtId="0" fontId="6" fillId="0" borderId="8" xfId="0" applyFont="1" applyBorder="1" applyAlignment="1">
      <alignment horizontal="left" vertical="center" wrapText="1"/>
    </xf>
    <xf numFmtId="0" fontId="6" fillId="0" borderId="13" xfId="0" applyFont="1" applyBorder="1" applyAlignment="1">
      <alignment horizontal="left" vertical="center" wrapText="1"/>
    </xf>
    <xf numFmtId="3" fontId="7" fillId="0" borderId="8" xfId="0" applyNumberFormat="1" applyFont="1" applyBorder="1" applyAlignment="1" applyProtection="1">
      <alignment horizontal="center" vertical="center" wrapText="1"/>
      <protection locked="0"/>
    </xf>
    <xf numFmtId="3" fontId="7" fillId="0" borderId="13" xfId="0" applyNumberFormat="1" applyFont="1" applyBorder="1" applyAlignment="1" applyProtection="1">
      <alignment horizontal="center" vertical="center" wrapText="1"/>
      <protection locked="0"/>
    </xf>
    <xf numFmtId="0" fontId="6" fillId="0" borderId="11" xfId="0" applyFont="1" applyBorder="1" applyAlignment="1">
      <alignment horizontal="left" vertical="center" wrapText="1"/>
    </xf>
    <xf numFmtId="0" fontId="6" fillId="0" borderId="8"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3" xfId="0" applyFont="1" applyBorder="1" applyAlignment="1">
      <alignment horizontal="center" vertical="center" wrapText="1"/>
    </xf>
    <xf numFmtId="164" fontId="7" fillId="0" borderId="8" xfId="0" applyNumberFormat="1" applyFont="1" applyBorder="1" applyAlignment="1">
      <alignment horizontal="center" vertical="center" wrapText="1"/>
    </xf>
    <xf numFmtId="164" fontId="7" fillId="0" borderId="12" xfId="0" applyNumberFormat="1" applyFont="1" applyBorder="1" applyAlignment="1">
      <alignment horizontal="center" vertical="center" wrapText="1"/>
    </xf>
    <xf numFmtId="164" fontId="7" fillId="0" borderId="13" xfId="0" applyNumberFormat="1" applyFont="1" applyBorder="1" applyAlignment="1">
      <alignment horizontal="center" vertical="center" wrapText="1"/>
    </xf>
    <xf numFmtId="0" fontId="2" fillId="0" borderId="8" xfId="1" applyFont="1" applyBorder="1" applyAlignment="1">
      <alignment horizontal="center" vertical="center" wrapText="1"/>
    </xf>
    <xf numFmtId="0" fontId="2" fillId="0" borderId="12" xfId="1" applyFont="1" applyBorder="1" applyAlignment="1">
      <alignment horizontal="center" vertical="center" wrapText="1"/>
    </xf>
    <xf numFmtId="0" fontId="2" fillId="0" borderId="13" xfId="1" applyFont="1" applyBorder="1" applyAlignment="1">
      <alignment horizontal="center" vertical="center" wrapText="1"/>
    </xf>
    <xf numFmtId="0" fontId="20" fillId="4" borderId="25" xfId="0" applyFont="1" applyFill="1" applyBorder="1" applyAlignment="1">
      <alignment horizontal="center"/>
    </xf>
    <xf numFmtId="0" fontId="23" fillId="4" borderId="23" xfId="0" applyFont="1" applyFill="1" applyBorder="1" applyAlignment="1">
      <alignment horizontal="center" vertical="center"/>
    </xf>
    <xf numFmtId="0" fontId="23" fillId="4" borderId="2" xfId="0" applyFont="1" applyFill="1" applyBorder="1" applyAlignment="1">
      <alignment horizontal="center" vertical="center"/>
    </xf>
    <xf numFmtId="0" fontId="23" fillId="4" borderId="17" xfId="0" applyFont="1" applyFill="1" applyBorder="1" applyAlignment="1">
      <alignment horizontal="center" vertical="center"/>
    </xf>
    <xf numFmtId="0" fontId="23" fillId="4" borderId="3" xfId="0" applyFont="1" applyFill="1" applyBorder="1" applyAlignment="1">
      <alignment horizontal="center" vertical="center"/>
    </xf>
    <xf numFmtId="0" fontId="23" fillId="4" borderId="0" xfId="0" applyFont="1" applyFill="1" applyAlignment="1">
      <alignment horizontal="center" vertical="center"/>
    </xf>
    <xf numFmtId="0" fontId="23" fillId="4" borderId="21" xfId="0" applyFont="1" applyFill="1" applyBorder="1" applyAlignment="1">
      <alignment horizontal="center" vertical="center"/>
    </xf>
    <xf numFmtId="0" fontId="23" fillId="4" borderId="5" xfId="0" applyFont="1" applyFill="1" applyBorder="1" applyAlignment="1">
      <alignment horizontal="center" vertical="center"/>
    </xf>
    <xf numFmtId="0" fontId="23" fillId="4" borderId="6" xfId="0" applyFont="1" applyFill="1" applyBorder="1" applyAlignment="1">
      <alignment horizontal="center" vertical="center"/>
    </xf>
    <xf numFmtId="0" fontId="23" fillId="4" borderId="28" xfId="0" applyFont="1" applyFill="1" applyBorder="1" applyAlignment="1">
      <alignment horizontal="center" vertical="center"/>
    </xf>
    <xf numFmtId="0" fontId="26" fillId="2" borderId="1" xfId="0" applyFont="1" applyFill="1" applyBorder="1" applyAlignment="1">
      <alignment horizontal="center" vertical="center" wrapText="1"/>
    </xf>
    <xf numFmtId="0" fontId="26" fillId="2" borderId="1" xfId="0" applyFont="1" applyFill="1" applyBorder="1" applyAlignment="1">
      <alignment horizontal="center" vertical="center"/>
    </xf>
    <xf numFmtId="0" fontId="11" fillId="6" borderId="16" xfId="0" applyFont="1" applyFill="1" applyBorder="1" applyAlignment="1">
      <alignment horizontal="left" vertical="center" wrapText="1"/>
    </xf>
    <xf numFmtId="0" fontId="11" fillId="6" borderId="0" xfId="0" applyFont="1" applyFill="1" applyBorder="1" applyAlignment="1">
      <alignment horizontal="left" vertical="center" wrapText="1"/>
    </xf>
    <xf numFmtId="0" fontId="11" fillId="6" borderId="2" xfId="0" applyFont="1" applyFill="1" applyBorder="1" applyAlignment="1">
      <alignment horizontal="left" vertical="center" wrapText="1"/>
    </xf>
    <xf numFmtId="0" fontId="11" fillId="6" borderId="17" xfId="0" applyFont="1" applyFill="1" applyBorder="1" applyAlignment="1">
      <alignment horizontal="left" vertical="center" wrapText="1"/>
    </xf>
    <xf numFmtId="0" fontId="17" fillId="3" borderId="0" xfId="0" applyFont="1" applyFill="1" applyAlignment="1" applyProtection="1">
      <alignment horizontal="center"/>
      <protection locked="0"/>
    </xf>
    <xf numFmtId="0" fontId="7" fillId="3" borderId="0" xfId="0" applyFont="1" applyFill="1" applyAlignment="1" applyProtection="1">
      <alignment horizontal="center" vertical="center"/>
      <protection locked="0"/>
    </xf>
    <xf numFmtId="0" fontId="11" fillId="0" borderId="0" xfId="0" applyFont="1" applyAlignment="1">
      <alignment horizontal="center" vertical="center" wrapText="1"/>
    </xf>
    <xf numFmtId="0" fontId="7" fillId="6" borderId="2" xfId="0" applyFont="1" applyFill="1" applyBorder="1" applyAlignment="1">
      <alignment horizontal="center" vertical="center" wrapText="1"/>
    </xf>
    <xf numFmtId="0" fontId="7" fillId="6" borderId="2" xfId="0" applyFont="1" applyFill="1" applyBorder="1" applyAlignment="1">
      <alignment horizontal="center" vertical="center"/>
    </xf>
    <xf numFmtId="0" fontId="7" fillId="3" borderId="0" xfId="0" applyFont="1" applyFill="1" applyAlignment="1">
      <alignment horizontal="center"/>
    </xf>
    <xf numFmtId="0" fontId="22" fillId="4" borderId="23" xfId="0" applyFont="1" applyFill="1" applyBorder="1" applyAlignment="1">
      <alignment horizontal="center" vertical="center" wrapText="1"/>
    </xf>
    <xf numFmtId="0" fontId="22" fillId="4" borderId="24" xfId="0" applyFont="1" applyFill="1" applyBorder="1" applyAlignment="1">
      <alignment horizontal="center" vertical="center" wrapText="1"/>
    </xf>
    <xf numFmtId="0" fontId="22" fillId="4" borderId="3" xfId="0" applyFont="1" applyFill="1" applyBorder="1" applyAlignment="1">
      <alignment horizontal="center" vertical="center" wrapText="1"/>
    </xf>
    <xf numFmtId="0" fontId="22" fillId="4" borderId="4" xfId="0" applyFont="1" applyFill="1" applyBorder="1" applyAlignment="1">
      <alignment horizontal="center" vertical="center" wrapText="1"/>
    </xf>
    <xf numFmtId="0" fontId="22" fillId="4" borderId="5" xfId="0" applyFont="1" applyFill="1" applyBorder="1" applyAlignment="1">
      <alignment horizontal="center" vertical="center" wrapText="1"/>
    </xf>
    <xf numFmtId="0" fontId="22" fillId="4" borderId="7" xfId="0" applyFont="1" applyFill="1" applyBorder="1" applyAlignment="1">
      <alignment horizontal="center" vertical="center" wrapText="1"/>
    </xf>
    <xf numFmtId="0" fontId="11" fillId="3" borderId="0" xfId="0" applyFont="1" applyFill="1" applyAlignment="1">
      <alignment horizontal="center"/>
    </xf>
    <xf numFmtId="0" fontId="11" fillId="3" borderId="0" xfId="1" applyFont="1" applyFill="1" applyAlignment="1">
      <alignment horizontal="center"/>
    </xf>
    <xf numFmtId="0" fontId="12" fillId="3" borderId="0" xfId="0" applyFont="1" applyFill="1" applyAlignment="1">
      <alignment horizontal="center"/>
    </xf>
    <xf numFmtId="0" fontId="11" fillId="3" borderId="1" xfId="0" applyFont="1" applyFill="1" applyBorder="1" applyProtection="1">
      <protection locked="0"/>
    </xf>
    <xf numFmtId="0" fontId="12" fillId="3" borderId="1" xfId="0" applyFont="1" applyFill="1" applyBorder="1" applyProtection="1">
      <protection locked="0"/>
    </xf>
    <xf numFmtId="0" fontId="24" fillId="5" borderId="16" xfId="1" applyFont="1" applyFill="1" applyBorder="1" applyAlignment="1">
      <alignment horizontal="center" vertical="center"/>
    </xf>
    <xf numFmtId="0" fontId="24" fillId="5" borderId="2" xfId="1" applyFont="1" applyFill="1" applyBorder="1" applyAlignment="1">
      <alignment horizontal="center" vertical="center"/>
    </xf>
    <xf numFmtId="0" fontId="24" fillId="5" borderId="17" xfId="1" applyFont="1" applyFill="1" applyBorder="1" applyAlignment="1">
      <alignment horizontal="center" vertical="center"/>
    </xf>
    <xf numFmtId="0" fontId="24" fillId="5" borderId="18" xfId="1" applyFont="1" applyFill="1" applyBorder="1" applyAlignment="1">
      <alignment horizontal="center" vertical="center"/>
    </xf>
    <xf numFmtId="0" fontId="24" fillId="5" borderId="1" xfId="1" applyFont="1" applyFill="1" applyBorder="1" applyAlignment="1">
      <alignment horizontal="center" vertical="center"/>
    </xf>
    <xf numFmtId="0" fontId="24" fillId="5" borderId="19" xfId="1" applyFont="1" applyFill="1" applyBorder="1" applyAlignment="1">
      <alignment horizontal="center" vertical="center"/>
    </xf>
    <xf numFmtId="0" fontId="18" fillId="3" borderId="0" xfId="0" applyFont="1" applyFill="1" applyAlignment="1" applyProtection="1">
      <alignment horizontal="center"/>
      <protection locked="0"/>
    </xf>
    <xf numFmtId="0" fontId="10" fillId="0" borderId="8" xfId="0" applyFont="1" applyBorder="1" applyAlignment="1">
      <alignment horizontal="left" vertical="center" wrapText="1"/>
    </xf>
    <xf numFmtId="0" fontId="10" fillId="0" borderId="13" xfId="0" applyFont="1" applyBorder="1" applyAlignment="1">
      <alignment horizontal="left" vertical="center" wrapText="1"/>
    </xf>
    <xf numFmtId="0" fontId="11" fillId="6" borderId="33" xfId="0" applyFont="1" applyFill="1" applyBorder="1" applyAlignment="1">
      <alignment horizontal="left" vertical="center" wrapText="1"/>
    </xf>
    <xf numFmtId="0" fontId="11" fillId="6" borderId="1" xfId="0" applyFont="1" applyFill="1" applyBorder="1" applyAlignment="1">
      <alignment horizontal="left" vertical="center" wrapText="1"/>
    </xf>
    <xf numFmtId="0" fontId="11" fillId="6" borderId="34" xfId="0" applyFont="1" applyFill="1" applyBorder="1" applyAlignment="1">
      <alignment horizontal="left" vertical="center" wrapText="1"/>
    </xf>
    <xf numFmtId="0" fontId="11" fillId="6" borderId="35" xfId="0" applyFont="1" applyFill="1" applyBorder="1" applyAlignment="1">
      <alignment horizontal="left" vertical="center" wrapText="1"/>
    </xf>
    <xf numFmtId="49" fontId="28" fillId="0" borderId="30" xfId="0" applyNumberFormat="1" applyFont="1" applyBorder="1" applyAlignment="1" applyProtection="1">
      <alignment horizontal="left" vertical="center" wrapText="1"/>
      <protection locked="0"/>
    </xf>
    <xf numFmtId="49" fontId="28" fillId="0" borderId="31" xfId="0" applyNumberFormat="1" applyFont="1" applyBorder="1" applyAlignment="1" applyProtection="1">
      <alignment horizontal="left" vertical="center" wrapText="1"/>
      <protection locked="0"/>
    </xf>
    <xf numFmtId="49" fontId="28" fillId="0" borderId="32" xfId="0" applyNumberFormat="1" applyFont="1" applyBorder="1" applyAlignment="1" applyProtection="1">
      <alignment horizontal="left" vertical="center" wrapText="1"/>
      <protection locked="0"/>
    </xf>
    <xf numFmtId="0" fontId="5" fillId="7" borderId="36" xfId="0" applyFont="1" applyFill="1" applyBorder="1" applyAlignment="1">
      <alignment horizontal="center" vertical="center"/>
    </xf>
    <xf numFmtId="0" fontId="5" fillId="7" borderId="0" xfId="0" applyFont="1" applyFill="1" applyBorder="1" applyAlignment="1">
      <alignment horizontal="center" vertical="center"/>
    </xf>
    <xf numFmtId="0" fontId="7" fillId="3" borderId="0" xfId="0" applyFont="1" applyFill="1" applyAlignment="1">
      <alignment horizontal="center" vertical="center"/>
    </xf>
    <xf numFmtId="0" fontId="7" fillId="6" borderId="0" xfId="0" applyFont="1" applyFill="1" applyAlignment="1">
      <alignment horizontal="center" vertical="center"/>
    </xf>
  </cellXfs>
  <cellStyles count="2">
    <cellStyle name="Normal" xfId="0" builtinId="0"/>
    <cellStyle name="Normal 2" xfId="1"/>
  </cellStyles>
  <dxfs count="0"/>
  <tableStyles count="0" defaultTableStyle="TableStyleMedium2" defaultPivotStyle="PivotStyleLight16"/>
  <colors>
    <mruColors>
      <color rgb="FF00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18</xdr:col>
      <xdr:colOff>857250</xdr:colOff>
      <xdr:row>0</xdr:row>
      <xdr:rowOff>238125</xdr:rowOff>
    </xdr:from>
    <xdr:to>
      <xdr:col>18</xdr:col>
      <xdr:colOff>5318414</xdr:colOff>
      <xdr:row>7</xdr:row>
      <xdr:rowOff>184871</xdr:rowOff>
    </xdr:to>
    <xdr:pic>
      <xdr:nvPicPr>
        <xdr:cNvPr id="2" name="Imagen 1">
          <a:extLst>
            <a:ext uri="{FF2B5EF4-FFF2-40B4-BE49-F238E27FC236}">
              <a16:creationId xmlns:a16="http://schemas.microsoft.com/office/drawing/2014/main" xmlns="" id="{2B62798F-D79A-42B6-942E-2C8DDBFA5F7D}"/>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70750" y="238125"/>
          <a:ext cx="4461164" cy="2256559"/>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S99"/>
  <sheetViews>
    <sheetView tabSelected="1" view="pageBreakPreview" zoomScale="33" zoomScaleNormal="55" zoomScaleSheetLayoutView="33" zoomScalePageLayoutView="40" workbookViewId="0">
      <selection activeCell="J90" sqref="J90:S90"/>
    </sheetView>
  </sheetViews>
  <sheetFormatPr baseColWidth="10" defaultRowHeight="15" x14ac:dyDescent="0.25"/>
  <cols>
    <col min="1" max="1" width="7.7109375" customWidth="1"/>
    <col min="2" max="2" width="17.7109375" customWidth="1"/>
    <col min="3" max="3" width="122.140625" customWidth="1"/>
    <col min="4" max="4" width="46.42578125" customWidth="1"/>
    <col min="5" max="5" width="46.85546875" customWidth="1"/>
    <col min="7" max="7" width="33.85546875" customWidth="1"/>
    <col min="9" max="9" width="17.140625" customWidth="1"/>
    <col min="10" max="10" width="43.42578125" customWidth="1"/>
    <col min="13" max="16" width="15.7109375" customWidth="1"/>
    <col min="17" max="17" width="17.28515625" customWidth="1"/>
    <col min="18" max="18" width="15.7109375" customWidth="1"/>
    <col min="19" max="19" width="91.5703125" customWidth="1"/>
    <col min="238" max="238" width="7.85546875" customWidth="1"/>
    <col min="239" max="239" width="15.5703125" customWidth="1"/>
    <col min="240" max="240" width="42.85546875" customWidth="1"/>
    <col min="241" max="241" width="26.140625" customWidth="1"/>
    <col min="242" max="242" width="14.140625" customWidth="1"/>
    <col min="243" max="243" width="10.7109375" customWidth="1"/>
    <col min="244" max="244" width="16.85546875" customWidth="1"/>
    <col min="245" max="245" width="10.7109375" customWidth="1"/>
    <col min="246" max="246" width="18.5703125" customWidth="1"/>
    <col min="247" max="247" width="18.7109375" customWidth="1"/>
    <col min="248" max="249" width="10.7109375" customWidth="1"/>
    <col min="250" max="250" width="22.140625" customWidth="1"/>
    <col min="251" max="252" width="10.7109375" customWidth="1"/>
    <col min="253" max="253" width="19" customWidth="1"/>
    <col min="254" max="254" width="18.28515625" customWidth="1"/>
    <col min="255" max="256" width="17.42578125" customWidth="1"/>
    <col min="257" max="257" width="4.28515625" customWidth="1"/>
    <col min="258" max="258" width="19.28515625" customWidth="1"/>
    <col min="259" max="259" width="22.85546875" customWidth="1"/>
    <col min="261" max="261" width="12.5703125" bestFit="1" customWidth="1"/>
    <col min="494" max="494" width="7.85546875" customWidth="1"/>
    <col min="495" max="495" width="15.5703125" customWidth="1"/>
    <col min="496" max="496" width="42.85546875" customWidth="1"/>
    <col min="497" max="497" width="26.140625" customWidth="1"/>
    <col min="498" max="498" width="14.140625" customWidth="1"/>
    <col min="499" max="499" width="10.7109375" customWidth="1"/>
    <col min="500" max="500" width="16.85546875" customWidth="1"/>
    <col min="501" max="501" width="10.7109375" customWidth="1"/>
    <col min="502" max="502" width="18.5703125" customWidth="1"/>
    <col min="503" max="503" width="18.7109375" customWidth="1"/>
    <col min="504" max="505" width="10.7109375" customWidth="1"/>
    <col min="506" max="506" width="22.140625" customWidth="1"/>
    <col min="507" max="508" width="10.7109375" customWidth="1"/>
    <col min="509" max="509" width="19" customWidth="1"/>
    <col min="510" max="510" width="18.28515625" customWidth="1"/>
    <col min="511" max="512" width="17.42578125" customWidth="1"/>
    <col min="513" max="513" width="4.28515625" customWidth="1"/>
    <col min="514" max="514" width="19.28515625" customWidth="1"/>
    <col min="515" max="515" width="22.85546875" customWidth="1"/>
    <col min="517" max="517" width="12.5703125" bestFit="1" customWidth="1"/>
    <col min="750" max="750" width="7.85546875" customWidth="1"/>
    <col min="751" max="751" width="15.5703125" customWidth="1"/>
    <col min="752" max="752" width="42.85546875" customWidth="1"/>
    <col min="753" max="753" width="26.140625" customWidth="1"/>
    <col min="754" max="754" width="14.140625" customWidth="1"/>
    <col min="755" max="755" width="10.7109375" customWidth="1"/>
    <col min="756" max="756" width="16.85546875" customWidth="1"/>
    <col min="757" max="757" width="10.7109375" customWidth="1"/>
    <col min="758" max="758" width="18.5703125" customWidth="1"/>
    <col min="759" max="759" width="18.7109375" customWidth="1"/>
    <col min="760" max="761" width="10.7109375" customWidth="1"/>
    <col min="762" max="762" width="22.140625" customWidth="1"/>
    <col min="763" max="764" width="10.7109375" customWidth="1"/>
    <col min="765" max="765" width="19" customWidth="1"/>
    <col min="766" max="766" width="18.28515625" customWidth="1"/>
    <col min="767" max="768" width="17.42578125" customWidth="1"/>
    <col min="769" max="769" width="4.28515625" customWidth="1"/>
    <col min="770" max="770" width="19.28515625" customWidth="1"/>
    <col min="771" max="771" width="22.85546875" customWidth="1"/>
    <col min="773" max="773" width="12.5703125" bestFit="1" customWidth="1"/>
    <col min="1006" max="1006" width="7.85546875" customWidth="1"/>
    <col min="1007" max="1007" width="15.5703125" customWidth="1"/>
    <col min="1008" max="1008" width="42.85546875" customWidth="1"/>
    <col min="1009" max="1009" width="26.140625" customWidth="1"/>
    <col min="1010" max="1010" width="14.140625" customWidth="1"/>
    <col min="1011" max="1011" width="10.7109375" customWidth="1"/>
    <col min="1012" max="1012" width="16.85546875" customWidth="1"/>
    <col min="1013" max="1013" width="10.7109375" customWidth="1"/>
    <col min="1014" max="1014" width="18.5703125" customWidth="1"/>
    <col min="1015" max="1015" width="18.7109375" customWidth="1"/>
    <col min="1016" max="1017" width="10.7109375" customWidth="1"/>
    <col min="1018" max="1018" width="22.140625" customWidth="1"/>
    <col min="1019" max="1020" width="10.7109375" customWidth="1"/>
    <col min="1021" max="1021" width="19" customWidth="1"/>
    <col min="1022" max="1022" width="18.28515625" customWidth="1"/>
    <col min="1023" max="1024" width="17.42578125" customWidth="1"/>
    <col min="1025" max="1025" width="4.28515625" customWidth="1"/>
    <col min="1026" max="1026" width="19.28515625" customWidth="1"/>
    <col min="1027" max="1027" width="22.85546875" customWidth="1"/>
    <col min="1029" max="1029" width="12.5703125" bestFit="1" customWidth="1"/>
    <col min="1262" max="1262" width="7.85546875" customWidth="1"/>
    <col min="1263" max="1263" width="15.5703125" customWidth="1"/>
    <col min="1264" max="1264" width="42.85546875" customWidth="1"/>
    <col min="1265" max="1265" width="26.140625" customWidth="1"/>
    <col min="1266" max="1266" width="14.140625" customWidth="1"/>
    <col min="1267" max="1267" width="10.7109375" customWidth="1"/>
    <col min="1268" max="1268" width="16.85546875" customWidth="1"/>
    <col min="1269" max="1269" width="10.7109375" customWidth="1"/>
    <col min="1270" max="1270" width="18.5703125" customWidth="1"/>
    <col min="1271" max="1271" width="18.7109375" customWidth="1"/>
    <col min="1272" max="1273" width="10.7109375" customWidth="1"/>
    <col min="1274" max="1274" width="22.140625" customWidth="1"/>
    <col min="1275" max="1276" width="10.7109375" customWidth="1"/>
    <col min="1277" max="1277" width="19" customWidth="1"/>
    <col min="1278" max="1278" width="18.28515625" customWidth="1"/>
    <col min="1279" max="1280" width="17.42578125" customWidth="1"/>
    <col min="1281" max="1281" width="4.28515625" customWidth="1"/>
    <col min="1282" max="1282" width="19.28515625" customWidth="1"/>
    <col min="1283" max="1283" width="22.85546875" customWidth="1"/>
    <col min="1285" max="1285" width="12.5703125" bestFit="1" customWidth="1"/>
    <col min="1518" max="1518" width="7.85546875" customWidth="1"/>
    <col min="1519" max="1519" width="15.5703125" customWidth="1"/>
    <col min="1520" max="1520" width="42.85546875" customWidth="1"/>
    <col min="1521" max="1521" width="26.140625" customWidth="1"/>
    <col min="1522" max="1522" width="14.140625" customWidth="1"/>
    <col min="1523" max="1523" width="10.7109375" customWidth="1"/>
    <col min="1524" max="1524" width="16.85546875" customWidth="1"/>
    <col min="1525" max="1525" width="10.7109375" customWidth="1"/>
    <col min="1526" max="1526" width="18.5703125" customWidth="1"/>
    <col min="1527" max="1527" width="18.7109375" customWidth="1"/>
    <col min="1528" max="1529" width="10.7109375" customWidth="1"/>
    <col min="1530" max="1530" width="22.140625" customWidth="1"/>
    <col min="1531" max="1532" width="10.7109375" customWidth="1"/>
    <col min="1533" max="1533" width="19" customWidth="1"/>
    <col min="1534" max="1534" width="18.28515625" customWidth="1"/>
    <col min="1535" max="1536" width="17.42578125" customWidth="1"/>
    <col min="1537" max="1537" width="4.28515625" customWidth="1"/>
    <col min="1538" max="1538" width="19.28515625" customWidth="1"/>
    <col min="1539" max="1539" width="22.85546875" customWidth="1"/>
    <col min="1541" max="1541" width="12.5703125" bestFit="1" customWidth="1"/>
    <col min="1774" max="1774" width="7.85546875" customWidth="1"/>
    <col min="1775" max="1775" width="15.5703125" customWidth="1"/>
    <col min="1776" max="1776" width="42.85546875" customWidth="1"/>
    <col min="1777" max="1777" width="26.140625" customWidth="1"/>
    <col min="1778" max="1778" width="14.140625" customWidth="1"/>
    <col min="1779" max="1779" width="10.7109375" customWidth="1"/>
    <col min="1780" max="1780" width="16.85546875" customWidth="1"/>
    <col min="1781" max="1781" width="10.7109375" customWidth="1"/>
    <col min="1782" max="1782" width="18.5703125" customWidth="1"/>
    <col min="1783" max="1783" width="18.7109375" customWidth="1"/>
    <col min="1784" max="1785" width="10.7109375" customWidth="1"/>
    <col min="1786" max="1786" width="22.140625" customWidth="1"/>
    <col min="1787" max="1788" width="10.7109375" customWidth="1"/>
    <col min="1789" max="1789" width="19" customWidth="1"/>
    <col min="1790" max="1790" width="18.28515625" customWidth="1"/>
    <col min="1791" max="1792" width="17.42578125" customWidth="1"/>
    <col min="1793" max="1793" width="4.28515625" customWidth="1"/>
    <col min="1794" max="1794" width="19.28515625" customWidth="1"/>
    <col min="1795" max="1795" width="22.85546875" customWidth="1"/>
    <col min="1797" max="1797" width="12.5703125" bestFit="1" customWidth="1"/>
    <col min="2030" max="2030" width="7.85546875" customWidth="1"/>
    <col min="2031" max="2031" width="15.5703125" customWidth="1"/>
    <col min="2032" max="2032" width="42.85546875" customWidth="1"/>
    <col min="2033" max="2033" width="26.140625" customWidth="1"/>
    <col min="2034" max="2034" width="14.140625" customWidth="1"/>
    <col min="2035" max="2035" width="10.7109375" customWidth="1"/>
    <col min="2036" max="2036" width="16.85546875" customWidth="1"/>
    <col min="2037" max="2037" width="10.7109375" customWidth="1"/>
    <col min="2038" max="2038" width="18.5703125" customWidth="1"/>
    <col min="2039" max="2039" width="18.7109375" customWidth="1"/>
    <col min="2040" max="2041" width="10.7109375" customWidth="1"/>
    <col min="2042" max="2042" width="22.140625" customWidth="1"/>
    <col min="2043" max="2044" width="10.7109375" customWidth="1"/>
    <col min="2045" max="2045" width="19" customWidth="1"/>
    <col min="2046" max="2046" width="18.28515625" customWidth="1"/>
    <col min="2047" max="2048" width="17.42578125" customWidth="1"/>
    <col min="2049" max="2049" width="4.28515625" customWidth="1"/>
    <col min="2050" max="2050" width="19.28515625" customWidth="1"/>
    <col min="2051" max="2051" width="22.85546875" customWidth="1"/>
    <col min="2053" max="2053" width="12.5703125" bestFit="1" customWidth="1"/>
    <col min="2286" max="2286" width="7.85546875" customWidth="1"/>
    <col min="2287" max="2287" width="15.5703125" customWidth="1"/>
    <col min="2288" max="2288" width="42.85546875" customWidth="1"/>
    <col min="2289" max="2289" width="26.140625" customWidth="1"/>
    <col min="2290" max="2290" width="14.140625" customWidth="1"/>
    <col min="2291" max="2291" width="10.7109375" customWidth="1"/>
    <col min="2292" max="2292" width="16.85546875" customWidth="1"/>
    <col min="2293" max="2293" width="10.7109375" customWidth="1"/>
    <col min="2294" max="2294" width="18.5703125" customWidth="1"/>
    <col min="2295" max="2295" width="18.7109375" customWidth="1"/>
    <col min="2296" max="2297" width="10.7109375" customWidth="1"/>
    <col min="2298" max="2298" width="22.140625" customWidth="1"/>
    <col min="2299" max="2300" width="10.7109375" customWidth="1"/>
    <col min="2301" max="2301" width="19" customWidth="1"/>
    <col min="2302" max="2302" width="18.28515625" customWidth="1"/>
    <col min="2303" max="2304" width="17.42578125" customWidth="1"/>
    <col min="2305" max="2305" width="4.28515625" customWidth="1"/>
    <col min="2306" max="2306" width="19.28515625" customWidth="1"/>
    <col min="2307" max="2307" width="22.85546875" customWidth="1"/>
    <col min="2309" max="2309" width="12.5703125" bestFit="1" customWidth="1"/>
    <col min="2542" max="2542" width="7.85546875" customWidth="1"/>
    <col min="2543" max="2543" width="15.5703125" customWidth="1"/>
    <col min="2544" max="2544" width="42.85546875" customWidth="1"/>
    <col min="2545" max="2545" width="26.140625" customWidth="1"/>
    <col min="2546" max="2546" width="14.140625" customWidth="1"/>
    <col min="2547" max="2547" width="10.7109375" customWidth="1"/>
    <col min="2548" max="2548" width="16.85546875" customWidth="1"/>
    <col min="2549" max="2549" width="10.7109375" customWidth="1"/>
    <col min="2550" max="2550" width="18.5703125" customWidth="1"/>
    <col min="2551" max="2551" width="18.7109375" customWidth="1"/>
    <col min="2552" max="2553" width="10.7109375" customWidth="1"/>
    <col min="2554" max="2554" width="22.140625" customWidth="1"/>
    <col min="2555" max="2556" width="10.7109375" customWidth="1"/>
    <col min="2557" max="2557" width="19" customWidth="1"/>
    <col min="2558" max="2558" width="18.28515625" customWidth="1"/>
    <col min="2559" max="2560" width="17.42578125" customWidth="1"/>
    <col min="2561" max="2561" width="4.28515625" customWidth="1"/>
    <col min="2562" max="2562" width="19.28515625" customWidth="1"/>
    <col min="2563" max="2563" width="22.85546875" customWidth="1"/>
    <col min="2565" max="2565" width="12.5703125" bestFit="1" customWidth="1"/>
    <col min="2798" max="2798" width="7.85546875" customWidth="1"/>
    <col min="2799" max="2799" width="15.5703125" customWidth="1"/>
    <col min="2800" max="2800" width="42.85546875" customWidth="1"/>
    <col min="2801" max="2801" width="26.140625" customWidth="1"/>
    <col min="2802" max="2802" width="14.140625" customWidth="1"/>
    <col min="2803" max="2803" width="10.7109375" customWidth="1"/>
    <col min="2804" max="2804" width="16.85546875" customWidth="1"/>
    <col min="2805" max="2805" width="10.7109375" customWidth="1"/>
    <col min="2806" max="2806" width="18.5703125" customWidth="1"/>
    <col min="2807" max="2807" width="18.7109375" customWidth="1"/>
    <col min="2808" max="2809" width="10.7109375" customWidth="1"/>
    <col min="2810" max="2810" width="22.140625" customWidth="1"/>
    <col min="2811" max="2812" width="10.7109375" customWidth="1"/>
    <col min="2813" max="2813" width="19" customWidth="1"/>
    <col min="2814" max="2814" width="18.28515625" customWidth="1"/>
    <col min="2815" max="2816" width="17.42578125" customWidth="1"/>
    <col min="2817" max="2817" width="4.28515625" customWidth="1"/>
    <col min="2818" max="2818" width="19.28515625" customWidth="1"/>
    <col min="2819" max="2819" width="22.85546875" customWidth="1"/>
    <col min="2821" max="2821" width="12.5703125" bestFit="1" customWidth="1"/>
    <col min="3054" max="3054" width="7.85546875" customWidth="1"/>
    <col min="3055" max="3055" width="15.5703125" customWidth="1"/>
    <col min="3056" max="3056" width="42.85546875" customWidth="1"/>
    <col min="3057" max="3057" width="26.140625" customWidth="1"/>
    <col min="3058" max="3058" width="14.140625" customWidth="1"/>
    <col min="3059" max="3059" width="10.7109375" customWidth="1"/>
    <col min="3060" max="3060" width="16.85546875" customWidth="1"/>
    <col min="3061" max="3061" width="10.7109375" customWidth="1"/>
    <col min="3062" max="3062" width="18.5703125" customWidth="1"/>
    <col min="3063" max="3063" width="18.7109375" customWidth="1"/>
    <col min="3064" max="3065" width="10.7109375" customWidth="1"/>
    <col min="3066" max="3066" width="22.140625" customWidth="1"/>
    <col min="3067" max="3068" width="10.7109375" customWidth="1"/>
    <col min="3069" max="3069" width="19" customWidth="1"/>
    <col min="3070" max="3070" width="18.28515625" customWidth="1"/>
    <col min="3071" max="3072" width="17.42578125" customWidth="1"/>
    <col min="3073" max="3073" width="4.28515625" customWidth="1"/>
    <col min="3074" max="3074" width="19.28515625" customWidth="1"/>
    <col min="3075" max="3075" width="22.85546875" customWidth="1"/>
    <col min="3077" max="3077" width="12.5703125" bestFit="1" customWidth="1"/>
    <col min="3310" max="3310" width="7.85546875" customWidth="1"/>
    <col min="3311" max="3311" width="15.5703125" customWidth="1"/>
    <col min="3312" max="3312" width="42.85546875" customWidth="1"/>
    <col min="3313" max="3313" width="26.140625" customWidth="1"/>
    <col min="3314" max="3314" width="14.140625" customWidth="1"/>
    <col min="3315" max="3315" width="10.7109375" customWidth="1"/>
    <col min="3316" max="3316" width="16.85546875" customWidth="1"/>
    <col min="3317" max="3317" width="10.7109375" customWidth="1"/>
    <col min="3318" max="3318" width="18.5703125" customWidth="1"/>
    <col min="3319" max="3319" width="18.7109375" customWidth="1"/>
    <col min="3320" max="3321" width="10.7109375" customWidth="1"/>
    <col min="3322" max="3322" width="22.140625" customWidth="1"/>
    <col min="3323" max="3324" width="10.7109375" customWidth="1"/>
    <col min="3325" max="3325" width="19" customWidth="1"/>
    <col min="3326" max="3326" width="18.28515625" customWidth="1"/>
    <col min="3327" max="3328" width="17.42578125" customWidth="1"/>
    <col min="3329" max="3329" width="4.28515625" customWidth="1"/>
    <col min="3330" max="3330" width="19.28515625" customWidth="1"/>
    <col min="3331" max="3331" width="22.85546875" customWidth="1"/>
    <col min="3333" max="3333" width="12.5703125" bestFit="1" customWidth="1"/>
    <col min="3566" max="3566" width="7.85546875" customWidth="1"/>
    <col min="3567" max="3567" width="15.5703125" customWidth="1"/>
    <col min="3568" max="3568" width="42.85546875" customWidth="1"/>
    <col min="3569" max="3569" width="26.140625" customWidth="1"/>
    <col min="3570" max="3570" width="14.140625" customWidth="1"/>
    <col min="3571" max="3571" width="10.7109375" customWidth="1"/>
    <col min="3572" max="3572" width="16.85546875" customWidth="1"/>
    <col min="3573" max="3573" width="10.7109375" customWidth="1"/>
    <col min="3574" max="3574" width="18.5703125" customWidth="1"/>
    <col min="3575" max="3575" width="18.7109375" customWidth="1"/>
    <col min="3576" max="3577" width="10.7109375" customWidth="1"/>
    <col min="3578" max="3578" width="22.140625" customWidth="1"/>
    <col min="3579" max="3580" width="10.7109375" customWidth="1"/>
    <col min="3581" max="3581" width="19" customWidth="1"/>
    <col min="3582" max="3582" width="18.28515625" customWidth="1"/>
    <col min="3583" max="3584" width="17.42578125" customWidth="1"/>
    <col min="3585" max="3585" width="4.28515625" customWidth="1"/>
    <col min="3586" max="3586" width="19.28515625" customWidth="1"/>
    <col min="3587" max="3587" width="22.85546875" customWidth="1"/>
    <col min="3589" max="3589" width="12.5703125" bestFit="1" customWidth="1"/>
    <col min="3822" max="3822" width="7.85546875" customWidth="1"/>
    <col min="3823" max="3823" width="15.5703125" customWidth="1"/>
    <col min="3824" max="3824" width="42.85546875" customWidth="1"/>
    <col min="3825" max="3825" width="26.140625" customWidth="1"/>
    <col min="3826" max="3826" width="14.140625" customWidth="1"/>
    <col min="3827" max="3827" width="10.7109375" customWidth="1"/>
    <col min="3828" max="3828" width="16.85546875" customWidth="1"/>
    <col min="3829" max="3829" width="10.7109375" customWidth="1"/>
    <col min="3830" max="3830" width="18.5703125" customWidth="1"/>
    <col min="3831" max="3831" width="18.7109375" customWidth="1"/>
    <col min="3832" max="3833" width="10.7109375" customWidth="1"/>
    <col min="3834" max="3834" width="22.140625" customWidth="1"/>
    <col min="3835" max="3836" width="10.7109375" customWidth="1"/>
    <col min="3837" max="3837" width="19" customWidth="1"/>
    <col min="3838" max="3838" width="18.28515625" customWidth="1"/>
    <col min="3839" max="3840" width="17.42578125" customWidth="1"/>
    <col min="3841" max="3841" width="4.28515625" customWidth="1"/>
    <col min="3842" max="3842" width="19.28515625" customWidth="1"/>
    <col min="3843" max="3843" width="22.85546875" customWidth="1"/>
    <col min="3845" max="3845" width="12.5703125" bestFit="1" customWidth="1"/>
    <col min="4078" max="4078" width="7.85546875" customWidth="1"/>
    <col min="4079" max="4079" width="15.5703125" customWidth="1"/>
    <col min="4080" max="4080" width="42.85546875" customWidth="1"/>
    <col min="4081" max="4081" width="26.140625" customWidth="1"/>
    <col min="4082" max="4082" width="14.140625" customWidth="1"/>
    <col min="4083" max="4083" width="10.7109375" customWidth="1"/>
    <col min="4084" max="4084" width="16.85546875" customWidth="1"/>
    <col min="4085" max="4085" width="10.7109375" customWidth="1"/>
    <col min="4086" max="4086" width="18.5703125" customWidth="1"/>
    <col min="4087" max="4087" width="18.7109375" customWidth="1"/>
    <col min="4088" max="4089" width="10.7109375" customWidth="1"/>
    <col min="4090" max="4090" width="22.140625" customWidth="1"/>
    <col min="4091" max="4092" width="10.7109375" customWidth="1"/>
    <col min="4093" max="4093" width="19" customWidth="1"/>
    <col min="4094" max="4094" width="18.28515625" customWidth="1"/>
    <col min="4095" max="4096" width="17.42578125" customWidth="1"/>
    <col min="4097" max="4097" width="4.28515625" customWidth="1"/>
    <col min="4098" max="4098" width="19.28515625" customWidth="1"/>
    <col min="4099" max="4099" width="22.85546875" customWidth="1"/>
    <col min="4101" max="4101" width="12.5703125" bestFit="1" customWidth="1"/>
    <col min="4334" max="4334" width="7.85546875" customWidth="1"/>
    <col min="4335" max="4335" width="15.5703125" customWidth="1"/>
    <col min="4336" max="4336" width="42.85546875" customWidth="1"/>
    <col min="4337" max="4337" width="26.140625" customWidth="1"/>
    <col min="4338" max="4338" width="14.140625" customWidth="1"/>
    <col min="4339" max="4339" width="10.7109375" customWidth="1"/>
    <col min="4340" max="4340" width="16.85546875" customWidth="1"/>
    <col min="4341" max="4341" width="10.7109375" customWidth="1"/>
    <col min="4342" max="4342" width="18.5703125" customWidth="1"/>
    <col min="4343" max="4343" width="18.7109375" customWidth="1"/>
    <col min="4344" max="4345" width="10.7109375" customWidth="1"/>
    <col min="4346" max="4346" width="22.140625" customWidth="1"/>
    <col min="4347" max="4348" width="10.7109375" customWidth="1"/>
    <col min="4349" max="4349" width="19" customWidth="1"/>
    <col min="4350" max="4350" width="18.28515625" customWidth="1"/>
    <col min="4351" max="4352" width="17.42578125" customWidth="1"/>
    <col min="4353" max="4353" width="4.28515625" customWidth="1"/>
    <col min="4354" max="4354" width="19.28515625" customWidth="1"/>
    <col min="4355" max="4355" width="22.85546875" customWidth="1"/>
    <col min="4357" max="4357" width="12.5703125" bestFit="1" customWidth="1"/>
    <col min="4590" max="4590" width="7.85546875" customWidth="1"/>
    <col min="4591" max="4591" width="15.5703125" customWidth="1"/>
    <col min="4592" max="4592" width="42.85546875" customWidth="1"/>
    <col min="4593" max="4593" width="26.140625" customWidth="1"/>
    <col min="4594" max="4594" width="14.140625" customWidth="1"/>
    <col min="4595" max="4595" width="10.7109375" customWidth="1"/>
    <col min="4596" max="4596" width="16.85546875" customWidth="1"/>
    <col min="4597" max="4597" width="10.7109375" customWidth="1"/>
    <col min="4598" max="4598" width="18.5703125" customWidth="1"/>
    <col min="4599" max="4599" width="18.7109375" customWidth="1"/>
    <col min="4600" max="4601" width="10.7109375" customWidth="1"/>
    <col min="4602" max="4602" width="22.140625" customWidth="1"/>
    <col min="4603" max="4604" width="10.7109375" customWidth="1"/>
    <col min="4605" max="4605" width="19" customWidth="1"/>
    <col min="4606" max="4606" width="18.28515625" customWidth="1"/>
    <col min="4607" max="4608" width="17.42578125" customWidth="1"/>
    <col min="4609" max="4609" width="4.28515625" customWidth="1"/>
    <col min="4610" max="4610" width="19.28515625" customWidth="1"/>
    <col min="4611" max="4611" width="22.85546875" customWidth="1"/>
    <col min="4613" max="4613" width="12.5703125" bestFit="1" customWidth="1"/>
    <col min="4846" max="4846" width="7.85546875" customWidth="1"/>
    <col min="4847" max="4847" width="15.5703125" customWidth="1"/>
    <col min="4848" max="4848" width="42.85546875" customWidth="1"/>
    <col min="4849" max="4849" width="26.140625" customWidth="1"/>
    <col min="4850" max="4850" width="14.140625" customWidth="1"/>
    <col min="4851" max="4851" width="10.7109375" customWidth="1"/>
    <col min="4852" max="4852" width="16.85546875" customWidth="1"/>
    <col min="4853" max="4853" width="10.7109375" customWidth="1"/>
    <col min="4854" max="4854" width="18.5703125" customWidth="1"/>
    <col min="4855" max="4855" width="18.7109375" customWidth="1"/>
    <col min="4856" max="4857" width="10.7109375" customWidth="1"/>
    <col min="4858" max="4858" width="22.140625" customWidth="1"/>
    <col min="4859" max="4860" width="10.7109375" customWidth="1"/>
    <col min="4861" max="4861" width="19" customWidth="1"/>
    <col min="4862" max="4862" width="18.28515625" customWidth="1"/>
    <col min="4863" max="4864" width="17.42578125" customWidth="1"/>
    <col min="4865" max="4865" width="4.28515625" customWidth="1"/>
    <col min="4866" max="4866" width="19.28515625" customWidth="1"/>
    <col min="4867" max="4867" width="22.85546875" customWidth="1"/>
    <col min="4869" max="4869" width="12.5703125" bestFit="1" customWidth="1"/>
    <col min="5102" max="5102" width="7.85546875" customWidth="1"/>
    <col min="5103" max="5103" width="15.5703125" customWidth="1"/>
    <col min="5104" max="5104" width="42.85546875" customWidth="1"/>
    <col min="5105" max="5105" width="26.140625" customWidth="1"/>
    <col min="5106" max="5106" width="14.140625" customWidth="1"/>
    <col min="5107" max="5107" width="10.7109375" customWidth="1"/>
    <col min="5108" max="5108" width="16.85546875" customWidth="1"/>
    <col min="5109" max="5109" width="10.7109375" customWidth="1"/>
    <col min="5110" max="5110" width="18.5703125" customWidth="1"/>
    <col min="5111" max="5111" width="18.7109375" customWidth="1"/>
    <col min="5112" max="5113" width="10.7109375" customWidth="1"/>
    <col min="5114" max="5114" width="22.140625" customWidth="1"/>
    <col min="5115" max="5116" width="10.7109375" customWidth="1"/>
    <col min="5117" max="5117" width="19" customWidth="1"/>
    <col min="5118" max="5118" width="18.28515625" customWidth="1"/>
    <col min="5119" max="5120" width="17.42578125" customWidth="1"/>
    <col min="5121" max="5121" width="4.28515625" customWidth="1"/>
    <col min="5122" max="5122" width="19.28515625" customWidth="1"/>
    <col min="5123" max="5123" width="22.85546875" customWidth="1"/>
    <col min="5125" max="5125" width="12.5703125" bestFit="1" customWidth="1"/>
    <col min="5358" max="5358" width="7.85546875" customWidth="1"/>
    <col min="5359" max="5359" width="15.5703125" customWidth="1"/>
    <col min="5360" max="5360" width="42.85546875" customWidth="1"/>
    <col min="5361" max="5361" width="26.140625" customWidth="1"/>
    <col min="5362" max="5362" width="14.140625" customWidth="1"/>
    <col min="5363" max="5363" width="10.7109375" customWidth="1"/>
    <col min="5364" max="5364" width="16.85546875" customWidth="1"/>
    <col min="5365" max="5365" width="10.7109375" customWidth="1"/>
    <col min="5366" max="5366" width="18.5703125" customWidth="1"/>
    <col min="5367" max="5367" width="18.7109375" customWidth="1"/>
    <col min="5368" max="5369" width="10.7109375" customWidth="1"/>
    <col min="5370" max="5370" width="22.140625" customWidth="1"/>
    <col min="5371" max="5372" width="10.7109375" customWidth="1"/>
    <col min="5373" max="5373" width="19" customWidth="1"/>
    <col min="5374" max="5374" width="18.28515625" customWidth="1"/>
    <col min="5375" max="5376" width="17.42578125" customWidth="1"/>
    <col min="5377" max="5377" width="4.28515625" customWidth="1"/>
    <col min="5378" max="5378" width="19.28515625" customWidth="1"/>
    <col min="5379" max="5379" width="22.85546875" customWidth="1"/>
    <col min="5381" max="5381" width="12.5703125" bestFit="1" customWidth="1"/>
    <col min="5614" max="5614" width="7.85546875" customWidth="1"/>
    <col min="5615" max="5615" width="15.5703125" customWidth="1"/>
    <col min="5616" max="5616" width="42.85546875" customWidth="1"/>
    <col min="5617" max="5617" width="26.140625" customWidth="1"/>
    <col min="5618" max="5618" width="14.140625" customWidth="1"/>
    <col min="5619" max="5619" width="10.7109375" customWidth="1"/>
    <col min="5620" max="5620" width="16.85546875" customWidth="1"/>
    <col min="5621" max="5621" width="10.7109375" customWidth="1"/>
    <col min="5622" max="5622" width="18.5703125" customWidth="1"/>
    <col min="5623" max="5623" width="18.7109375" customWidth="1"/>
    <col min="5624" max="5625" width="10.7109375" customWidth="1"/>
    <col min="5626" max="5626" width="22.140625" customWidth="1"/>
    <col min="5627" max="5628" width="10.7109375" customWidth="1"/>
    <col min="5629" max="5629" width="19" customWidth="1"/>
    <col min="5630" max="5630" width="18.28515625" customWidth="1"/>
    <col min="5631" max="5632" width="17.42578125" customWidth="1"/>
    <col min="5633" max="5633" width="4.28515625" customWidth="1"/>
    <col min="5634" max="5634" width="19.28515625" customWidth="1"/>
    <col min="5635" max="5635" width="22.85546875" customWidth="1"/>
    <col min="5637" max="5637" width="12.5703125" bestFit="1" customWidth="1"/>
    <col min="5870" max="5870" width="7.85546875" customWidth="1"/>
    <col min="5871" max="5871" width="15.5703125" customWidth="1"/>
    <col min="5872" max="5872" width="42.85546875" customWidth="1"/>
    <col min="5873" max="5873" width="26.140625" customWidth="1"/>
    <col min="5874" max="5874" width="14.140625" customWidth="1"/>
    <col min="5875" max="5875" width="10.7109375" customWidth="1"/>
    <col min="5876" max="5876" width="16.85546875" customWidth="1"/>
    <col min="5877" max="5877" width="10.7109375" customWidth="1"/>
    <col min="5878" max="5878" width="18.5703125" customWidth="1"/>
    <col min="5879" max="5879" width="18.7109375" customWidth="1"/>
    <col min="5880" max="5881" width="10.7109375" customWidth="1"/>
    <col min="5882" max="5882" width="22.140625" customWidth="1"/>
    <col min="5883" max="5884" width="10.7109375" customWidth="1"/>
    <col min="5885" max="5885" width="19" customWidth="1"/>
    <col min="5886" max="5886" width="18.28515625" customWidth="1"/>
    <col min="5887" max="5888" width="17.42578125" customWidth="1"/>
    <col min="5889" max="5889" width="4.28515625" customWidth="1"/>
    <col min="5890" max="5890" width="19.28515625" customWidth="1"/>
    <col min="5891" max="5891" width="22.85546875" customWidth="1"/>
    <col min="5893" max="5893" width="12.5703125" bestFit="1" customWidth="1"/>
    <col min="6126" max="6126" width="7.85546875" customWidth="1"/>
    <col min="6127" max="6127" width="15.5703125" customWidth="1"/>
    <col min="6128" max="6128" width="42.85546875" customWidth="1"/>
    <col min="6129" max="6129" width="26.140625" customWidth="1"/>
    <col min="6130" max="6130" width="14.140625" customWidth="1"/>
    <col min="6131" max="6131" width="10.7109375" customWidth="1"/>
    <col min="6132" max="6132" width="16.85546875" customWidth="1"/>
    <col min="6133" max="6133" width="10.7109375" customWidth="1"/>
    <col min="6134" max="6134" width="18.5703125" customWidth="1"/>
    <col min="6135" max="6135" width="18.7109375" customWidth="1"/>
    <col min="6136" max="6137" width="10.7109375" customWidth="1"/>
    <col min="6138" max="6138" width="22.140625" customWidth="1"/>
    <col min="6139" max="6140" width="10.7109375" customWidth="1"/>
    <col min="6141" max="6141" width="19" customWidth="1"/>
    <col min="6142" max="6142" width="18.28515625" customWidth="1"/>
    <col min="6143" max="6144" width="17.42578125" customWidth="1"/>
    <col min="6145" max="6145" width="4.28515625" customWidth="1"/>
    <col min="6146" max="6146" width="19.28515625" customWidth="1"/>
    <col min="6147" max="6147" width="22.85546875" customWidth="1"/>
    <col min="6149" max="6149" width="12.5703125" bestFit="1" customWidth="1"/>
    <col min="6382" max="6382" width="7.85546875" customWidth="1"/>
    <col min="6383" max="6383" width="15.5703125" customWidth="1"/>
    <col min="6384" max="6384" width="42.85546875" customWidth="1"/>
    <col min="6385" max="6385" width="26.140625" customWidth="1"/>
    <col min="6386" max="6386" width="14.140625" customWidth="1"/>
    <col min="6387" max="6387" width="10.7109375" customWidth="1"/>
    <col min="6388" max="6388" width="16.85546875" customWidth="1"/>
    <col min="6389" max="6389" width="10.7109375" customWidth="1"/>
    <col min="6390" max="6390" width="18.5703125" customWidth="1"/>
    <col min="6391" max="6391" width="18.7109375" customWidth="1"/>
    <col min="6392" max="6393" width="10.7109375" customWidth="1"/>
    <col min="6394" max="6394" width="22.140625" customWidth="1"/>
    <col min="6395" max="6396" width="10.7109375" customWidth="1"/>
    <col min="6397" max="6397" width="19" customWidth="1"/>
    <col min="6398" max="6398" width="18.28515625" customWidth="1"/>
    <col min="6399" max="6400" width="17.42578125" customWidth="1"/>
    <col min="6401" max="6401" width="4.28515625" customWidth="1"/>
    <col min="6402" max="6402" width="19.28515625" customWidth="1"/>
    <col min="6403" max="6403" width="22.85546875" customWidth="1"/>
    <col min="6405" max="6405" width="12.5703125" bestFit="1" customWidth="1"/>
    <col min="6638" max="6638" width="7.85546875" customWidth="1"/>
    <col min="6639" max="6639" width="15.5703125" customWidth="1"/>
    <col min="6640" max="6640" width="42.85546875" customWidth="1"/>
    <col min="6641" max="6641" width="26.140625" customWidth="1"/>
    <col min="6642" max="6642" width="14.140625" customWidth="1"/>
    <col min="6643" max="6643" width="10.7109375" customWidth="1"/>
    <col min="6644" max="6644" width="16.85546875" customWidth="1"/>
    <col min="6645" max="6645" width="10.7109375" customWidth="1"/>
    <col min="6646" max="6646" width="18.5703125" customWidth="1"/>
    <col min="6647" max="6647" width="18.7109375" customWidth="1"/>
    <col min="6648" max="6649" width="10.7109375" customWidth="1"/>
    <col min="6650" max="6650" width="22.140625" customWidth="1"/>
    <col min="6651" max="6652" width="10.7109375" customWidth="1"/>
    <col min="6653" max="6653" width="19" customWidth="1"/>
    <col min="6654" max="6654" width="18.28515625" customWidth="1"/>
    <col min="6655" max="6656" width="17.42578125" customWidth="1"/>
    <col min="6657" max="6657" width="4.28515625" customWidth="1"/>
    <col min="6658" max="6658" width="19.28515625" customWidth="1"/>
    <col min="6659" max="6659" width="22.85546875" customWidth="1"/>
    <col min="6661" max="6661" width="12.5703125" bestFit="1" customWidth="1"/>
    <col min="6894" max="6894" width="7.85546875" customWidth="1"/>
    <col min="6895" max="6895" width="15.5703125" customWidth="1"/>
    <col min="6896" max="6896" width="42.85546875" customWidth="1"/>
    <col min="6897" max="6897" width="26.140625" customWidth="1"/>
    <col min="6898" max="6898" width="14.140625" customWidth="1"/>
    <col min="6899" max="6899" width="10.7109375" customWidth="1"/>
    <col min="6900" max="6900" width="16.85546875" customWidth="1"/>
    <col min="6901" max="6901" width="10.7109375" customWidth="1"/>
    <col min="6902" max="6902" width="18.5703125" customWidth="1"/>
    <col min="6903" max="6903" width="18.7109375" customWidth="1"/>
    <col min="6904" max="6905" width="10.7109375" customWidth="1"/>
    <col min="6906" max="6906" width="22.140625" customWidth="1"/>
    <col min="6907" max="6908" width="10.7109375" customWidth="1"/>
    <col min="6909" max="6909" width="19" customWidth="1"/>
    <col min="6910" max="6910" width="18.28515625" customWidth="1"/>
    <col min="6911" max="6912" width="17.42578125" customWidth="1"/>
    <col min="6913" max="6913" width="4.28515625" customWidth="1"/>
    <col min="6914" max="6914" width="19.28515625" customWidth="1"/>
    <col min="6915" max="6915" width="22.85546875" customWidth="1"/>
    <col min="6917" max="6917" width="12.5703125" bestFit="1" customWidth="1"/>
    <col min="7150" max="7150" width="7.85546875" customWidth="1"/>
    <col min="7151" max="7151" width="15.5703125" customWidth="1"/>
    <col min="7152" max="7152" width="42.85546875" customWidth="1"/>
    <col min="7153" max="7153" width="26.140625" customWidth="1"/>
    <col min="7154" max="7154" width="14.140625" customWidth="1"/>
    <col min="7155" max="7155" width="10.7109375" customWidth="1"/>
    <col min="7156" max="7156" width="16.85546875" customWidth="1"/>
    <col min="7157" max="7157" width="10.7109375" customWidth="1"/>
    <col min="7158" max="7158" width="18.5703125" customWidth="1"/>
    <col min="7159" max="7159" width="18.7109375" customWidth="1"/>
    <col min="7160" max="7161" width="10.7109375" customWidth="1"/>
    <col min="7162" max="7162" width="22.140625" customWidth="1"/>
    <col min="7163" max="7164" width="10.7109375" customWidth="1"/>
    <col min="7165" max="7165" width="19" customWidth="1"/>
    <col min="7166" max="7166" width="18.28515625" customWidth="1"/>
    <col min="7167" max="7168" width="17.42578125" customWidth="1"/>
    <col min="7169" max="7169" width="4.28515625" customWidth="1"/>
    <col min="7170" max="7170" width="19.28515625" customWidth="1"/>
    <col min="7171" max="7171" width="22.85546875" customWidth="1"/>
    <col min="7173" max="7173" width="12.5703125" bestFit="1" customWidth="1"/>
    <col min="7406" max="7406" width="7.85546875" customWidth="1"/>
    <col min="7407" max="7407" width="15.5703125" customWidth="1"/>
    <col min="7408" max="7408" width="42.85546875" customWidth="1"/>
    <col min="7409" max="7409" width="26.140625" customWidth="1"/>
    <col min="7410" max="7410" width="14.140625" customWidth="1"/>
    <col min="7411" max="7411" width="10.7109375" customWidth="1"/>
    <col min="7412" max="7412" width="16.85546875" customWidth="1"/>
    <col min="7413" max="7413" width="10.7109375" customWidth="1"/>
    <col min="7414" max="7414" width="18.5703125" customWidth="1"/>
    <col min="7415" max="7415" width="18.7109375" customWidth="1"/>
    <col min="7416" max="7417" width="10.7109375" customWidth="1"/>
    <col min="7418" max="7418" width="22.140625" customWidth="1"/>
    <col min="7419" max="7420" width="10.7109375" customWidth="1"/>
    <col min="7421" max="7421" width="19" customWidth="1"/>
    <col min="7422" max="7422" width="18.28515625" customWidth="1"/>
    <col min="7423" max="7424" width="17.42578125" customWidth="1"/>
    <col min="7425" max="7425" width="4.28515625" customWidth="1"/>
    <col min="7426" max="7426" width="19.28515625" customWidth="1"/>
    <col min="7427" max="7427" width="22.85546875" customWidth="1"/>
    <col min="7429" max="7429" width="12.5703125" bestFit="1" customWidth="1"/>
    <col min="7662" max="7662" width="7.85546875" customWidth="1"/>
    <col min="7663" max="7663" width="15.5703125" customWidth="1"/>
    <col min="7664" max="7664" width="42.85546875" customWidth="1"/>
    <col min="7665" max="7665" width="26.140625" customWidth="1"/>
    <col min="7666" max="7666" width="14.140625" customWidth="1"/>
    <col min="7667" max="7667" width="10.7109375" customWidth="1"/>
    <col min="7668" max="7668" width="16.85546875" customWidth="1"/>
    <col min="7669" max="7669" width="10.7109375" customWidth="1"/>
    <col min="7670" max="7670" width="18.5703125" customWidth="1"/>
    <col min="7671" max="7671" width="18.7109375" customWidth="1"/>
    <col min="7672" max="7673" width="10.7109375" customWidth="1"/>
    <col min="7674" max="7674" width="22.140625" customWidth="1"/>
    <col min="7675" max="7676" width="10.7109375" customWidth="1"/>
    <col min="7677" max="7677" width="19" customWidth="1"/>
    <col min="7678" max="7678" width="18.28515625" customWidth="1"/>
    <col min="7679" max="7680" width="17.42578125" customWidth="1"/>
    <col min="7681" max="7681" width="4.28515625" customWidth="1"/>
    <col min="7682" max="7682" width="19.28515625" customWidth="1"/>
    <col min="7683" max="7683" width="22.85546875" customWidth="1"/>
    <col min="7685" max="7685" width="12.5703125" bestFit="1" customWidth="1"/>
    <col min="7918" max="7918" width="7.85546875" customWidth="1"/>
    <col min="7919" max="7919" width="15.5703125" customWidth="1"/>
    <col min="7920" max="7920" width="42.85546875" customWidth="1"/>
    <col min="7921" max="7921" width="26.140625" customWidth="1"/>
    <col min="7922" max="7922" width="14.140625" customWidth="1"/>
    <col min="7923" max="7923" width="10.7109375" customWidth="1"/>
    <col min="7924" max="7924" width="16.85546875" customWidth="1"/>
    <col min="7925" max="7925" width="10.7109375" customWidth="1"/>
    <col min="7926" max="7926" width="18.5703125" customWidth="1"/>
    <col min="7927" max="7927" width="18.7109375" customWidth="1"/>
    <col min="7928" max="7929" width="10.7109375" customWidth="1"/>
    <col min="7930" max="7930" width="22.140625" customWidth="1"/>
    <col min="7931" max="7932" width="10.7109375" customWidth="1"/>
    <col min="7933" max="7933" width="19" customWidth="1"/>
    <col min="7934" max="7934" width="18.28515625" customWidth="1"/>
    <col min="7935" max="7936" width="17.42578125" customWidth="1"/>
    <col min="7937" max="7937" width="4.28515625" customWidth="1"/>
    <col min="7938" max="7938" width="19.28515625" customWidth="1"/>
    <col min="7939" max="7939" width="22.85546875" customWidth="1"/>
    <col min="7941" max="7941" width="12.5703125" bestFit="1" customWidth="1"/>
    <col min="8174" max="8174" width="7.85546875" customWidth="1"/>
    <col min="8175" max="8175" width="15.5703125" customWidth="1"/>
    <col min="8176" max="8176" width="42.85546875" customWidth="1"/>
    <col min="8177" max="8177" width="26.140625" customWidth="1"/>
    <col min="8178" max="8178" width="14.140625" customWidth="1"/>
    <col min="8179" max="8179" width="10.7109375" customWidth="1"/>
    <col min="8180" max="8180" width="16.85546875" customWidth="1"/>
    <col min="8181" max="8181" width="10.7109375" customWidth="1"/>
    <col min="8182" max="8182" width="18.5703125" customWidth="1"/>
    <col min="8183" max="8183" width="18.7109375" customWidth="1"/>
    <col min="8184" max="8185" width="10.7109375" customWidth="1"/>
    <col min="8186" max="8186" width="22.140625" customWidth="1"/>
    <col min="8187" max="8188" width="10.7109375" customWidth="1"/>
    <col min="8189" max="8189" width="19" customWidth="1"/>
    <col min="8190" max="8190" width="18.28515625" customWidth="1"/>
    <col min="8191" max="8192" width="17.42578125" customWidth="1"/>
    <col min="8193" max="8193" width="4.28515625" customWidth="1"/>
    <col min="8194" max="8194" width="19.28515625" customWidth="1"/>
    <col min="8195" max="8195" width="22.85546875" customWidth="1"/>
    <col min="8197" max="8197" width="12.5703125" bestFit="1" customWidth="1"/>
    <col min="8430" max="8430" width="7.85546875" customWidth="1"/>
    <col min="8431" max="8431" width="15.5703125" customWidth="1"/>
    <col min="8432" max="8432" width="42.85546875" customWidth="1"/>
    <col min="8433" max="8433" width="26.140625" customWidth="1"/>
    <col min="8434" max="8434" width="14.140625" customWidth="1"/>
    <col min="8435" max="8435" width="10.7109375" customWidth="1"/>
    <col min="8436" max="8436" width="16.85546875" customWidth="1"/>
    <col min="8437" max="8437" width="10.7109375" customWidth="1"/>
    <col min="8438" max="8438" width="18.5703125" customWidth="1"/>
    <col min="8439" max="8439" width="18.7109375" customWidth="1"/>
    <col min="8440" max="8441" width="10.7109375" customWidth="1"/>
    <col min="8442" max="8442" width="22.140625" customWidth="1"/>
    <col min="8443" max="8444" width="10.7109375" customWidth="1"/>
    <col min="8445" max="8445" width="19" customWidth="1"/>
    <col min="8446" max="8446" width="18.28515625" customWidth="1"/>
    <col min="8447" max="8448" width="17.42578125" customWidth="1"/>
    <col min="8449" max="8449" width="4.28515625" customWidth="1"/>
    <col min="8450" max="8450" width="19.28515625" customWidth="1"/>
    <col min="8451" max="8451" width="22.85546875" customWidth="1"/>
    <col min="8453" max="8453" width="12.5703125" bestFit="1" customWidth="1"/>
    <col min="8686" max="8686" width="7.85546875" customWidth="1"/>
    <col min="8687" max="8687" width="15.5703125" customWidth="1"/>
    <col min="8688" max="8688" width="42.85546875" customWidth="1"/>
    <col min="8689" max="8689" width="26.140625" customWidth="1"/>
    <col min="8690" max="8690" width="14.140625" customWidth="1"/>
    <col min="8691" max="8691" width="10.7109375" customWidth="1"/>
    <col min="8692" max="8692" width="16.85546875" customWidth="1"/>
    <col min="8693" max="8693" width="10.7109375" customWidth="1"/>
    <col min="8694" max="8694" width="18.5703125" customWidth="1"/>
    <col min="8695" max="8695" width="18.7109375" customWidth="1"/>
    <col min="8696" max="8697" width="10.7109375" customWidth="1"/>
    <col min="8698" max="8698" width="22.140625" customWidth="1"/>
    <col min="8699" max="8700" width="10.7109375" customWidth="1"/>
    <col min="8701" max="8701" width="19" customWidth="1"/>
    <col min="8702" max="8702" width="18.28515625" customWidth="1"/>
    <col min="8703" max="8704" width="17.42578125" customWidth="1"/>
    <col min="8705" max="8705" width="4.28515625" customWidth="1"/>
    <col min="8706" max="8706" width="19.28515625" customWidth="1"/>
    <col min="8707" max="8707" width="22.85546875" customWidth="1"/>
    <col min="8709" max="8709" width="12.5703125" bestFit="1" customWidth="1"/>
    <col min="8942" max="8942" width="7.85546875" customWidth="1"/>
    <col min="8943" max="8943" width="15.5703125" customWidth="1"/>
    <col min="8944" max="8944" width="42.85546875" customWidth="1"/>
    <col min="8945" max="8945" width="26.140625" customWidth="1"/>
    <col min="8946" max="8946" width="14.140625" customWidth="1"/>
    <col min="8947" max="8947" width="10.7109375" customWidth="1"/>
    <col min="8948" max="8948" width="16.85546875" customWidth="1"/>
    <col min="8949" max="8949" width="10.7109375" customWidth="1"/>
    <col min="8950" max="8950" width="18.5703125" customWidth="1"/>
    <col min="8951" max="8951" width="18.7109375" customWidth="1"/>
    <col min="8952" max="8953" width="10.7109375" customWidth="1"/>
    <col min="8954" max="8954" width="22.140625" customWidth="1"/>
    <col min="8955" max="8956" width="10.7109375" customWidth="1"/>
    <col min="8957" max="8957" width="19" customWidth="1"/>
    <col min="8958" max="8958" width="18.28515625" customWidth="1"/>
    <col min="8959" max="8960" width="17.42578125" customWidth="1"/>
    <col min="8961" max="8961" width="4.28515625" customWidth="1"/>
    <col min="8962" max="8962" width="19.28515625" customWidth="1"/>
    <col min="8963" max="8963" width="22.85546875" customWidth="1"/>
    <col min="8965" max="8965" width="12.5703125" bestFit="1" customWidth="1"/>
    <col min="9198" max="9198" width="7.85546875" customWidth="1"/>
    <col min="9199" max="9199" width="15.5703125" customWidth="1"/>
    <col min="9200" max="9200" width="42.85546875" customWidth="1"/>
    <col min="9201" max="9201" width="26.140625" customWidth="1"/>
    <col min="9202" max="9202" width="14.140625" customWidth="1"/>
    <col min="9203" max="9203" width="10.7109375" customWidth="1"/>
    <col min="9204" max="9204" width="16.85546875" customWidth="1"/>
    <col min="9205" max="9205" width="10.7109375" customWidth="1"/>
    <col min="9206" max="9206" width="18.5703125" customWidth="1"/>
    <col min="9207" max="9207" width="18.7109375" customWidth="1"/>
    <col min="9208" max="9209" width="10.7109375" customWidth="1"/>
    <col min="9210" max="9210" width="22.140625" customWidth="1"/>
    <col min="9211" max="9212" width="10.7109375" customWidth="1"/>
    <col min="9213" max="9213" width="19" customWidth="1"/>
    <col min="9214" max="9214" width="18.28515625" customWidth="1"/>
    <col min="9215" max="9216" width="17.42578125" customWidth="1"/>
    <col min="9217" max="9217" width="4.28515625" customWidth="1"/>
    <col min="9218" max="9218" width="19.28515625" customWidth="1"/>
    <col min="9219" max="9219" width="22.85546875" customWidth="1"/>
    <col min="9221" max="9221" width="12.5703125" bestFit="1" customWidth="1"/>
    <col min="9454" max="9454" width="7.85546875" customWidth="1"/>
    <col min="9455" max="9455" width="15.5703125" customWidth="1"/>
    <col min="9456" max="9456" width="42.85546875" customWidth="1"/>
    <col min="9457" max="9457" width="26.140625" customWidth="1"/>
    <col min="9458" max="9458" width="14.140625" customWidth="1"/>
    <col min="9459" max="9459" width="10.7109375" customWidth="1"/>
    <col min="9460" max="9460" width="16.85546875" customWidth="1"/>
    <col min="9461" max="9461" width="10.7109375" customWidth="1"/>
    <col min="9462" max="9462" width="18.5703125" customWidth="1"/>
    <col min="9463" max="9463" width="18.7109375" customWidth="1"/>
    <col min="9464" max="9465" width="10.7109375" customWidth="1"/>
    <col min="9466" max="9466" width="22.140625" customWidth="1"/>
    <col min="9467" max="9468" width="10.7109375" customWidth="1"/>
    <col min="9469" max="9469" width="19" customWidth="1"/>
    <col min="9470" max="9470" width="18.28515625" customWidth="1"/>
    <col min="9471" max="9472" width="17.42578125" customWidth="1"/>
    <col min="9473" max="9473" width="4.28515625" customWidth="1"/>
    <col min="9474" max="9474" width="19.28515625" customWidth="1"/>
    <col min="9475" max="9475" width="22.85546875" customWidth="1"/>
    <col min="9477" max="9477" width="12.5703125" bestFit="1" customWidth="1"/>
    <col min="9710" max="9710" width="7.85546875" customWidth="1"/>
    <col min="9711" max="9711" width="15.5703125" customWidth="1"/>
    <col min="9712" max="9712" width="42.85546875" customWidth="1"/>
    <col min="9713" max="9713" width="26.140625" customWidth="1"/>
    <col min="9714" max="9714" width="14.140625" customWidth="1"/>
    <col min="9715" max="9715" width="10.7109375" customWidth="1"/>
    <col min="9716" max="9716" width="16.85546875" customWidth="1"/>
    <col min="9717" max="9717" width="10.7109375" customWidth="1"/>
    <col min="9718" max="9718" width="18.5703125" customWidth="1"/>
    <col min="9719" max="9719" width="18.7109375" customWidth="1"/>
    <col min="9720" max="9721" width="10.7109375" customWidth="1"/>
    <col min="9722" max="9722" width="22.140625" customWidth="1"/>
    <col min="9723" max="9724" width="10.7109375" customWidth="1"/>
    <col min="9725" max="9725" width="19" customWidth="1"/>
    <col min="9726" max="9726" width="18.28515625" customWidth="1"/>
    <col min="9727" max="9728" width="17.42578125" customWidth="1"/>
    <col min="9729" max="9729" width="4.28515625" customWidth="1"/>
    <col min="9730" max="9730" width="19.28515625" customWidth="1"/>
    <col min="9731" max="9731" width="22.85546875" customWidth="1"/>
    <col min="9733" max="9733" width="12.5703125" bestFit="1" customWidth="1"/>
    <col min="9966" max="9966" width="7.85546875" customWidth="1"/>
    <col min="9967" max="9967" width="15.5703125" customWidth="1"/>
    <col min="9968" max="9968" width="42.85546875" customWidth="1"/>
    <col min="9969" max="9969" width="26.140625" customWidth="1"/>
    <col min="9970" max="9970" width="14.140625" customWidth="1"/>
    <col min="9971" max="9971" width="10.7109375" customWidth="1"/>
    <col min="9972" max="9972" width="16.85546875" customWidth="1"/>
    <col min="9973" max="9973" width="10.7109375" customWidth="1"/>
    <col min="9974" max="9974" width="18.5703125" customWidth="1"/>
    <col min="9975" max="9975" width="18.7109375" customWidth="1"/>
    <col min="9976" max="9977" width="10.7109375" customWidth="1"/>
    <col min="9978" max="9978" width="22.140625" customWidth="1"/>
    <col min="9979" max="9980" width="10.7109375" customWidth="1"/>
    <col min="9981" max="9981" width="19" customWidth="1"/>
    <col min="9982" max="9982" width="18.28515625" customWidth="1"/>
    <col min="9983" max="9984" width="17.42578125" customWidth="1"/>
    <col min="9985" max="9985" width="4.28515625" customWidth="1"/>
    <col min="9986" max="9986" width="19.28515625" customWidth="1"/>
    <col min="9987" max="9987" width="22.85546875" customWidth="1"/>
    <col min="9989" max="9989" width="12.5703125" bestFit="1" customWidth="1"/>
    <col min="10222" max="10222" width="7.85546875" customWidth="1"/>
    <col min="10223" max="10223" width="15.5703125" customWidth="1"/>
    <col min="10224" max="10224" width="42.85546875" customWidth="1"/>
    <col min="10225" max="10225" width="26.140625" customWidth="1"/>
    <col min="10226" max="10226" width="14.140625" customWidth="1"/>
    <col min="10227" max="10227" width="10.7109375" customWidth="1"/>
    <col min="10228" max="10228" width="16.85546875" customWidth="1"/>
    <col min="10229" max="10229" width="10.7109375" customWidth="1"/>
    <col min="10230" max="10230" width="18.5703125" customWidth="1"/>
    <col min="10231" max="10231" width="18.7109375" customWidth="1"/>
    <col min="10232" max="10233" width="10.7109375" customWidth="1"/>
    <col min="10234" max="10234" width="22.140625" customWidth="1"/>
    <col min="10235" max="10236" width="10.7109375" customWidth="1"/>
    <col min="10237" max="10237" width="19" customWidth="1"/>
    <col min="10238" max="10238" width="18.28515625" customWidth="1"/>
    <col min="10239" max="10240" width="17.42578125" customWidth="1"/>
    <col min="10241" max="10241" width="4.28515625" customWidth="1"/>
    <col min="10242" max="10242" width="19.28515625" customWidth="1"/>
    <col min="10243" max="10243" width="22.85546875" customWidth="1"/>
    <col min="10245" max="10245" width="12.5703125" bestFit="1" customWidth="1"/>
    <col min="10478" max="10478" width="7.85546875" customWidth="1"/>
    <col min="10479" max="10479" width="15.5703125" customWidth="1"/>
    <col min="10480" max="10480" width="42.85546875" customWidth="1"/>
    <col min="10481" max="10481" width="26.140625" customWidth="1"/>
    <col min="10482" max="10482" width="14.140625" customWidth="1"/>
    <col min="10483" max="10483" width="10.7109375" customWidth="1"/>
    <col min="10484" max="10484" width="16.85546875" customWidth="1"/>
    <col min="10485" max="10485" width="10.7109375" customWidth="1"/>
    <col min="10486" max="10486" width="18.5703125" customWidth="1"/>
    <col min="10487" max="10487" width="18.7109375" customWidth="1"/>
    <col min="10488" max="10489" width="10.7109375" customWidth="1"/>
    <col min="10490" max="10490" width="22.140625" customWidth="1"/>
    <col min="10491" max="10492" width="10.7109375" customWidth="1"/>
    <col min="10493" max="10493" width="19" customWidth="1"/>
    <col min="10494" max="10494" width="18.28515625" customWidth="1"/>
    <col min="10495" max="10496" width="17.42578125" customWidth="1"/>
    <col min="10497" max="10497" width="4.28515625" customWidth="1"/>
    <col min="10498" max="10498" width="19.28515625" customWidth="1"/>
    <col min="10499" max="10499" width="22.85546875" customWidth="1"/>
    <col min="10501" max="10501" width="12.5703125" bestFit="1" customWidth="1"/>
    <col min="10734" max="10734" width="7.85546875" customWidth="1"/>
    <col min="10735" max="10735" width="15.5703125" customWidth="1"/>
    <col min="10736" max="10736" width="42.85546875" customWidth="1"/>
    <col min="10737" max="10737" width="26.140625" customWidth="1"/>
    <col min="10738" max="10738" width="14.140625" customWidth="1"/>
    <col min="10739" max="10739" width="10.7109375" customWidth="1"/>
    <col min="10740" max="10740" width="16.85546875" customWidth="1"/>
    <col min="10741" max="10741" width="10.7109375" customWidth="1"/>
    <col min="10742" max="10742" width="18.5703125" customWidth="1"/>
    <col min="10743" max="10743" width="18.7109375" customWidth="1"/>
    <col min="10744" max="10745" width="10.7109375" customWidth="1"/>
    <col min="10746" max="10746" width="22.140625" customWidth="1"/>
    <col min="10747" max="10748" width="10.7109375" customWidth="1"/>
    <col min="10749" max="10749" width="19" customWidth="1"/>
    <col min="10750" max="10750" width="18.28515625" customWidth="1"/>
    <col min="10751" max="10752" width="17.42578125" customWidth="1"/>
    <col min="10753" max="10753" width="4.28515625" customWidth="1"/>
    <col min="10754" max="10754" width="19.28515625" customWidth="1"/>
    <col min="10755" max="10755" width="22.85546875" customWidth="1"/>
    <col min="10757" max="10757" width="12.5703125" bestFit="1" customWidth="1"/>
    <col min="10990" max="10990" width="7.85546875" customWidth="1"/>
    <col min="10991" max="10991" width="15.5703125" customWidth="1"/>
    <col min="10992" max="10992" width="42.85546875" customWidth="1"/>
    <col min="10993" max="10993" width="26.140625" customWidth="1"/>
    <col min="10994" max="10994" width="14.140625" customWidth="1"/>
    <col min="10995" max="10995" width="10.7109375" customWidth="1"/>
    <col min="10996" max="10996" width="16.85546875" customWidth="1"/>
    <col min="10997" max="10997" width="10.7109375" customWidth="1"/>
    <col min="10998" max="10998" width="18.5703125" customWidth="1"/>
    <col min="10999" max="10999" width="18.7109375" customWidth="1"/>
    <col min="11000" max="11001" width="10.7109375" customWidth="1"/>
    <col min="11002" max="11002" width="22.140625" customWidth="1"/>
    <col min="11003" max="11004" width="10.7109375" customWidth="1"/>
    <col min="11005" max="11005" width="19" customWidth="1"/>
    <col min="11006" max="11006" width="18.28515625" customWidth="1"/>
    <col min="11007" max="11008" width="17.42578125" customWidth="1"/>
    <col min="11009" max="11009" width="4.28515625" customWidth="1"/>
    <col min="11010" max="11010" width="19.28515625" customWidth="1"/>
    <col min="11011" max="11011" width="22.85546875" customWidth="1"/>
    <col min="11013" max="11013" width="12.5703125" bestFit="1" customWidth="1"/>
    <col min="11246" max="11246" width="7.85546875" customWidth="1"/>
    <col min="11247" max="11247" width="15.5703125" customWidth="1"/>
    <col min="11248" max="11248" width="42.85546875" customWidth="1"/>
    <col min="11249" max="11249" width="26.140625" customWidth="1"/>
    <col min="11250" max="11250" width="14.140625" customWidth="1"/>
    <col min="11251" max="11251" width="10.7109375" customWidth="1"/>
    <col min="11252" max="11252" width="16.85546875" customWidth="1"/>
    <col min="11253" max="11253" width="10.7109375" customWidth="1"/>
    <col min="11254" max="11254" width="18.5703125" customWidth="1"/>
    <col min="11255" max="11255" width="18.7109375" customWidth="1"/>
    <col min="11256" max="11257" width="10.7109375" customWidth="1"/>
    <col min="11258" max="11258" width="22.140625" customWidth="1"/>
    <col min="11259" max="11260" width="10.7109375" customWidth="1"/>
    <col min="11261" max="11261" width="19" customWidth="1"/>
    <col min="11262" max="11262" width="18.28515625" customWidth="1"/>
    <col min="11263" max="11264" width="17.42578125" customWidth="1"/>
    <col min="11265" max="11265" width="4.28515625" customWidth="1"/>
    <col min="11266" max="11266" width="19.28515625" customWidth="1"/>
    <col min="11267" max="11267" width="22.85546875" customWidth="1"/>
    <col min="11269" max="11269" width="12.5703125" bestFit="1" customWidth="1"/>
    <col min="11502" max="11502" width="7.85546875" customWidth="1"/>
    <col min="11503" max="11503" width="15.5703125" customWidth="1"/>
    <col min="11504" max="11504" width="42.85546875" customWidth="1"/>
    <col min="11505" max="11505" width="26.140625" customWidth="1"/>
    <col min="11506" max="11506" width="14.140625" customWidth="1"/>
    <col min="11507" max="11507" width="10.7109375" customWidth="1"/>
    <col min="11508" max="11508" width="16.85546875" customWidth="1"/>
    <col min="11509" max="11509" width="10.7109375" customWidth="1"/>
    <col min="11510" max="11510" width="18.5703125" customWidth="1"/>
    <col min="11511" max="11511" width="18.7109375" customWidth="1"/>
    <col min="11512" max="11513" width="10.7109375" customWidth="1"/>
    <col min="11514" max="11514" width="22.140625" customWidth="1"/>
    <col min="11515" max="11516" width="10.7109375" customWidth="1"/>
    <col min="11517" max="11517" width="19" customWidth="1"/>
    <col min="11518" max="11518" width="18.28515625" customWidth="1"/>
    <col min="11519" max="11520" width="17.42578125" customWidth="1"/>
    <col min="11521" max="11521" width="4.28515625" customWidth="1"/>
    <col min="11522" max="11522" width="19.28515625" customWidth="1"/>
    <col min="11523" max="11523" width="22.85546875" customWidth="1"/>
    <col min="11525" max="11525" width="12.5703125" bestFit="1" customWidth="1"/>
    <col min="11758" max="11758" width="7.85546875" customWidth="1"/>
    <col min="11759" max="11759" width="15.5703125" customWidth="1"/>
    <col min="11760" max="11760" width="42.85546875" customWidth="1"/>
    <col min="11761" max="11761" width="26.140625" customWidth="1"/>
    <col min="11762" max="11762" width="14.140625" customWidth="1"/>
    <col min="11763" max="11763" width="10.7109375" customWidth="1"/>
    <col min="11764" max="11764" width="16.85546875" customWidth="1"/>
    <col min="11765" max="11765" width="10.7109375" customWidth="1"/>
    <col min="11766" max="11766" width="18.5703125" customWidth="1"/>
    <col min="11767" max="11767" width="18.7109375" customWidth="1"/>
    <col min="11768" max="11769" width="10.7109375" customWidth="1"/>
    <col min="11770" max="11770" width="22.140625" customWidth="1"/>
    <col min="11771" max="11772" width="10.7109375" customWidth="1"/>
    <col min="11773" max="11773" width="19" customWidth="1"/>
    <col min="11774" max="11774" width="18.28515625" customWidth="1"/>
    <col min="11775" max="11776" width="17.42578125" customWidth="1"/>
    <col min="11777" max="11777" width="4.28515625" customWidth="1"/>
    <col min="11778" max="11778" width="19.28515625" customWidth="1"/>
    <col min="11779" max="11779" width="22.85546875" customWidth="1"/>
    <col min="11781" max="11781" width="12.5703125" bestFit="1" customWidth="1"/>
    <col min="12014" max="12014" width="7.85546875" customWidth="1"/>
    <col min="12015" max="12015" width="15.5703125" customWidth="1"/>
    <col min="12016" max="12016" width="42.85546875" customWidth="1"/>
    <col min="12017" max="12017" width="26.140625" customWidth="1"/>
    <col min="12018" max="12018" width="14.140625" customWidth="1"/>
    <col min="12019" max="12019" width="10.7109375" customWidth="1"/>
    <col min="12020" max="12020" width="16.85546875" customWidth="1"/>
    <col min="12021" max="12021" width="10.7109375" customWidth="1"/>
    <col min="12022" max="12022" width="18.5703125" customWidth="1"/>
    <col min="12023" max="12023" width="18.7109375" customWidth="1"/>
    <col min="12024" max="12025" width="10.7109375" customWidth="1"/>
    <col min="12026" max="12026" width="22.140625" customWidth="1"/>
    <col min="12027" max="12028" width="10.7109375" customWidth="1"/>
    <col min="12029" max="12029" width="19" customWidth="1"/>
    <col min="12030" max="12030" width="18.28515625" customWidth="1"/>
    <col min="12031" max="12032" width="17.42578125" customWidth="1"/>
    <col min="12033" max="12033" width="4.28515625" customWidth="1"/>
    <col min="12034" max="12034" width="19.28515625" customWidth="1"/>
    <col min="12035" max="12035" width="22.85546875" customWidth="1"/>
    <col min="12037" max="12037" width="12.5703125" bestFit="1" customWidth="1"/>
    <col min="12270" max="12270" width="7.85546875" customWidth="1"/>
    <col min="12271" max="12271" width="15.5703125" customWidth="1"/>
    <col min="12272" max="12272" width="42.85546875" customWidth="1"/>
    <col min="12273" max="12273" width="26.140625" customWidth="1"/>
    <col min="12274" max="12274" width="14.140625" customWidth="1"/>
    <col min="12275" max="12275" width="10.7109375" customWidth="1"/>
    <col min="12276" max="12276" width="16.85546875" customWidth="1"/>
    <col min="12277" max="12277" width="10.7109375" customWidth="1"/>
    <col min="12278" max="12278" width="18.5703125" customWidth="1"/>
    <col min="12279" max="12279" width="18.7109375" customWidth="1"/>
    <col min="12280" max="12281" width="10.7109375" customWidth="1"/>
    <col min="12282" max="12282" width="22.140625" customWidth="1"/>
    <col min="12283" max="12284" width="10.7109375" customWidth="1"/>
    <col min="12285" max="12285" width="19" customWidth="1"/>
    <col min="12286" max="12286" width="18.28515625" customWidth="1"/>
    <col min="12287" max="12288" width="17.42578125" customWidth="1"/>
    <col min="12289" max="12289" width="4.28515625" customWidth="1"/>
    <col min="12290" max="12290" width="19.28515625" customWidth="1"/>
    <col min="12291" max="12291" width="22.85546875" customWidth="1"/>
    <col min="12293" max="12293" width="12.5703125" bestFit="1" customWidth="1"/>
    <col min="12526" max="12526" width="7.85546875" customWidth="1"/>
    <col min="12527" max="12527" width="15.5703125" customWidth="1"/>
    <col min="12528" max="12528" width="42.85546875" customWidth="1"/>
    <col min="12529" max="12529" width="26.140625" customWidth="1"/>
    <col min="12530" max="12530" width="14.140625" customWidth="1"/>
    <col min="12531" max="12531" width="10.7109375" customWidth="1"/>
    <col min="12532" max="12532" width="16.85546875" customWidth="1"/>
    <col min="12533" max="12533" width="10.7109375" customWidth="1"/>
    <col min="12534" max="12534" width="18.5703125" customWidth="1"/>
    <col min="12535" max="12535" width="18.7109375" customWidth="1"/>
    <col min="12536" max="12537" width="10.7109375" customWidth="1"/>
    <col min="12538" max="12538" width="22.140625" customWidth="1"/>
    <col min="12539" max="12540" width="10.7109375" customWidth="1"/>
    <col min="12541" max="12541" width="19" customWidth="1"/>
    <col min="12542" max="12542" width="18.28515625" customWidth="1"/>
    <col min="12543" max="12544" width="17.42578125" customWidth="1"/>
    <col min="12545" max="12545" width="4.28515625" customWidth="1"/>
    <col min="12546" max="12546" width="19.28515625" customWidth="1"/>
    <col min="12547" max="12547" width="22.85546875" customWidth="1"/>
    <col min="12549" max="12549" width="12.5703125" bestFit="1" customWidth="1"/>
    <col min="12782" max="12782" width="7.85546875" customWidth="1"/>
    <col min="12783" max="12783" width="15.5703125" customWidth="1"/>
    <col min="12784" max="12784" width="42.85546875" customWidth="1"/>
    <col min="12785" max="12785" width="26.140625" customWidth="1"/>
    <col min="12786" max="12786" width="14.140625" customWidth="1"/>
    <col min="12787" max="12787" width="10.7109375" customWidth="1"/>
    <col min="12788" max="12788" width="16.85546875" customWidth="1"/>
    <col min="12789" max="12789" width="10.7109375" customWidth="1"/>
    <col min="12790" max="12790" width="18.5703125" customWidth="1"/>
    <col min="12791" max="12791" width="18.7109375" customWidth="1"/>
    <col min="12792" max="12793" width="10.7109375" customWidth="1"/>
    <col min="12794" max="12794" width="22.140625" customWidth="1"/>
    <col min="12795" max="12796" width="10.7109375" customWidth="1"/>
    <col min="12797" max="12797" width="19" customWidth="1"/>
    <col min="12798" max="12798" width="18.28515625" customWidth="1"/>
    <col min="12799" max="12800" width="17.42578125" customWidth="1"/>
    <col min="12801" max="12801" width="4.28515625" customWidth="1"/>
    <col min="12802" max="12802" width="19.28515625" customWidth="1"/>
    <col min="12803" max="12803" width="22.85546875" customWidth="1"/>
    <col min="12805" max="12805" width="12.5703125" bestFit="1" customWidth="1"/>
    <col min="13038" max="13038" width="7.85546875" customWidth="1"/>
    <col min="13039" max="13039" width="15.5703125" customWidth="1"/>
    <col min="13040" max="13040" width="42.85546875" customWidth="1"/>
    <col min="13041" max="13041" width="26.140625" customWidth="1"/>
    <col min="13042" max="13042" width="14.140625" customWidth="1"/>
    <col min="13043" max="13043" width="10.7109375" customWidth="1"/>
    <col min="13044" max="13044" width="16.85546875" customWidth="1"/>
    <col min="13045" max="13045" width="10.7109375" customWidth="1"/>
    <col min="13046" max="13046" width="18.5703125" customWidth="1"/>
    <col min="13047" max="13047" width="18.7109375" customWidth="1"/>
    <col min="13048" max="13049" width="10.7109375" customWidth="1"/>
    <col min="13050" max="13050" width="22.140625" customWidth="1"/>
    <col min="13051" max="13052" width="10.7109375" customWidth="1"/>
    <col min="13053" max="13053" width="19" customWidth="1"/>
    <col min="13054" max="13054" width="18.28515625" customWidth="1"/>
    <col min="13055" max="13056" width="17.42578125" customWidth="1"/>
    <col min="13057" max="13057" width="4.28515625" customWidth="1"/>
    <col min="13058" max="13058" width="19.28515625" customWidth="1"/>
    <col min="13059" max="13059" width="22.85546875" customWidth="1"/>
    <col min="13061" max="13061" width="12.5703125" bestFit="1" customWidth="1"/>
    <col min="13294" max="13294" width="7.85546875" customWidth="1"/>
    <col min="13295" max="13295" width="15.5703125" customWidth="1"/>
    <col min="13296" max="13296" width="42.85546875" customWidth="1"/>
    <col min="13297" max="13297" width="26.140625" customWidth="1"/>
    <col min="13298" max="13298" width="14.140625" customWidth="1"/>
    <col min="13299" max="13299" width="10.7109375" customWidth="1"/>
    <col min="13300" max="13300" width="16.85546875" customWidth="1"/>
    <col min="13301" max="13301" width="10.7109375" customWidth="1"/>
    <col min="13302" max="13302" width="18.5703125" customWidth="1"/>
    <col min="13303" max="13303" width="18.7109375" customWidth="1"/>
    <col min="13304" max="13305" width="10.7109375" customWidth="1"/>
    <col min="13306" max="13306" width="22.140625" customWidth="1"/>
    <col min="13307" max="13308" width="10.7109375" customWidth="1"/>
    <col min="13309" max="13309" width="19" customWidth="1"/>
    <col min="13310" max="13310" width="18.28515625" customWidth="1"/>
    <col min="13311" max="13312" width="17.42578125" customWidth="1"/>
    <col min="13313" max="13313" width="4.28515625" customWidth="1"/>
    <col min="13314" max="13314" width="19.28515625" customWidth="1"/>
    <col min="13315" max="13315" width="22.85546875" customWidth="1"/>
    <col min="13317" max="13317" width="12.5703125" bestFit="1" customWidth="1"/>
    <col min="13550" max="13550" width="7.85546875" customWidth="1"/>
    <col min="13551" max="13551" width="15.5703125" customWidth="1"/>
    <col min="13552" max="13552" width="42.85546875" customWidth="1"/>
    <col min="13553" max="13553" width="26.140625" customWidth="1"/>
    <col min="13554" max="13554" width="14.140625" customWidth="1"/>
    <col min="13555" max="13555" width="10.7109375" customWidth="1"/>
    <col min="13556" max="13556" width="16.85546875" customWidth="1"/>
    <col min="13557" max="13557" width="10.7109375" customWidth="1"/>
    <col min="13558" max="13558" width="18.5703125" customWidth="1"/>
    <col min="13559" max="13559" width="18.7109375" customWidth="1"/>
    <col min="13560" max="13561" width="10.7109375" customWidth="1"/>
    <col min="13562" max="13562" width="22.140625" customWidth="1"/>
    <col min="13563" max="13564" width="10.7109375" customWidth="1"/>
    <col min="13565" max="13565" width="19" customWidth="1"/>
    <col min="13566" max="13566" width="18.28515625" customWidth="1"/>
    <col min="13567" max="13568" width="17.42578125" customWidth="1"/>
    <col min="13569" max="13569" width="4.28515625" customWidth="1"/>
    <col min="13570" max="13570" width="19.28515625" customWidth="1"/>
    <col min="13571" max="13571" width="22.85546875" customWidth="1"/>
    <col min="13573" max="13573" width="12.5703125" bestFit="1" customWidth="1"/>
    <col min="13806" max="13806" width="7.85546875" customWidth="1"/>
    <col min="13807" max="13807" width="15.5703125" customWidth="1"/>
    <col min="13808" max="13808" width="42.85546875" customWidth="1"/>
    <col min="13809" max="13809" width="26.140625" customWidth="1"/>
    <col min="13810" max="13810" width="14.140625" customWidth="1"/>
    <col min="13811" max="13811" width="10.7109375" customWidth="1"/>
    <col min="13812" max="13812" width="16.85546875" customWidth="1"/>
    <col min="13813" max="13813" width="10.7109375" customWidth="1"/>
    <col min="13814" max="13814" width="18.5703125" customWidth="1"/>
    <col min="13815" max="13815" width="18.7109375" customWidth="1"/>
    <col min="13816" max="13817" width="10.7109375" customWidth="1"/>
    <col min="13818" max="13818" width="22.140625" customWidth="1"/>
    <col min="13819" max="13820" width="10.7109375" customWidth="1"/>
    <col min="13821" max="13821" width="19" customWidth="1"/>
    <col min="13822" max="13822" width="18.28515625" customWidth="1"/>
    <col min="13823" max="13824" width="17.42578125" customWidth="1"/>
    <col min="13825" max="13825" width="4.28515625" customWidth="1"/>
    <col min="13826" max="13826" width="19.28515625" customWidth="1"/>
    <col min="13827" max="13827" width="22.85546875" customWidth="1"/>
    <col min="13829" max="13829" width="12.5703125" bestFit="1" customWidth="1"/>
    <col min="14062" max="14062" width="7.85546875" customWidth="1"/>
    <col min="14063" max="14063" width="15.5703125" customWidth="1"/>
    <col min="14064" max="14064" width="42.85546875" customWidth="1"/>
    <col min="14065" max="14065" width="26.140625" customWidth="1"/>
    <col min="14066" max="14066" width="14.140625" customWidth="1"/>
    <col min="14067" max="14067" width="10.7109375" customWidth="1"/>
    <col min="14068" max="14068" width="16.85546875" customWidth="1"/>
    <col min="14069" max="14069" width="10.7109375" customWidth="1"/>
    <col min="14070" max="14070" width="18.5703125" customWidth="1"/>
    <col min="14071" max="14071" width="18.7109375" customWidth="1"/>
    <col min="14072" max="14073" width="10.7109375" customWidth="1"/>
    <col min="14074" max="14074" width="22.140625" customWidth="1"/>
    <col min="14075" max="14076" width="10.7109375" customWidth="1"/>
    <col min="14077" max="14077" width="19" customWidth="1"/>
    <col min="14078" max="14078" width="18.28515625" customWidth="1"/>
    <col min="14079" max="14080" width="17.42578125" customWidth="1"/>
    <col min="14081" max="14081" width="4.28515625" customWidth="1"/>
    <col min="14082" max="14082" width="19.28515625" customWidth="1"/>
    <col min="14083" max="14083" width="22.85546875" customWidth="1"/>
    <col min="14085" max="14085" width="12.5703125" bestFit="1" customWidth="1"/>
    <col min="14318" max="14318" width="7.85546875" customWidth="1"/>
    <col min="14319" max="14319" width="15.5703125" customWidth="1"/>
    <col min="14320" max="14320" width="42.85546875" customWidth="1"/>
    <col min="14321" max="14321" width="26.140625" customWidth="1"/>
    <col min="14322" max="14322" width="14.140625" customWidth="1"/>
    <col min="14323" max="14323" width="10.7109375" customWidth="1"/>
    <col min="14324" max="14324" width="16.85546875" customWidth="1"/>
    <col min="14325" max="14325" width="10.7109375" customWidth="1"/>
    <col min="14326" max="14326" width="18.5703125" customWidth="1"/>
    <col min="14327" max="14327" width="18.7109375" customWidth="1"/>
    <col min="14328" max="14329" width="10.7109375" customWidth="1"/>
    <col min="14330" max="14330" width="22.140625" customWidth="1"/>
    <col min="14331" max="14332" width="10.7109375" customWidth="1"/>
    <col min="14333" max="14333" width="19" customWidth="1"/>
    <col min="14334" max="14334" width="18.28515625" customWidth="1"/>
    <col min="14335" max="14336" width="17.42578125" customWidth="1"/>
    <col min="14337" max="14337" width="4.28515625" customWidth="1"/>
    <col min="14338" max="14338" width="19.28515625" customWidth="1"/>
    <col min="14339" max="14339" width="22.85546875" customWidth="1"/>
    <col min="14341" max="14341" width="12.5703125" bestFit="1" customWidth="1"/>
    <col min="14574" max="14574" width="7.85546875" customWidth="1"/>
    <col min="14575" max="14575" width="15.5703125" customWidth="1"/>
    <col min="14576" max="14576" width="42.85546875" customWidth="1"/>
    <col min="14577" max="14577" width="26.140625" customWidth="1"/>
    <col min="14578" max="14578" width="14.140625" customWidth="1"/>
    <col min="14579" max="14579" width="10.7109375" customWidth="1"/>
    <col min="14580" max="14580" width="16.85546875" customWidth="1"/>
    <col min="14581" max="14581" width="10.7109375" customWidth="1"/>
    <col min="14582" max="14582" width="18.5703125" customWidth="1"/>
    <col min="14583" max="14583" width="18.7109375" customWidth="1"/>
    <col min="14584" max="14585" width="10.7109375" customWidth="1"/>
    <col min="14586" max="14586" width="22.140625" customWidth="1"/>
    <col min="14587" max="14588" width="10.7109375" customWidth="1"/>
    <col min="14589" max="14589" width="19" customWidth="1"/>
    <col min="14590" max="14590" width="18.28515625" customWidth="1"/>
    <col min="14591" max="14592" width="17.42578125" customWidth="1"/>
    <col min="14593" max="14593" width="4.28515625" customWidth="1"/>
    <col min="14594" max="14594" width="19.28515625" customWidth="1"/>
    <col min="14595" max="14595" width="22.85546875" customWidth="1"/>
    <col min="14597" max="14597" width="12.5703125" bestFit="1" customWidth="1"/>
    <col min="14830" max="14830" width="7.85546875" customWidth="1"/>
    <col min="14831" max="14831" width="15.5703125" customWidth="1"/>
    <col min="14832" max="14832" width="42.85546875" customWidth="1"/>
    <col min="14833" max="14833" width="26.140625" customWidth="1"/>
    <col min="14834" max="14834" width="14.140625" customWidth="1"/>
    <col min="14835" max="14835" width="10.7109375" customWidth="1"/>
    <col min="14836" max="14836" width="16.85546875" customWidth="1"/>
    <col min="14837" max="14837" width="10.7109375" customWidth="1"/>
    <col min="14838" max="14838" width="18.5703125" customWidth="1"/>
    <col min="14839" max="14839" width="18.7109375" customWidth="1"/>
    <col min="14840" max="14841" width="10.7109375" customWidth="1"/>
    <col min="14842" max="14842" width="22.140625" customWidth="1"/>
    <col min="14843" max="14844" width="10.7109375" customWidth="1"/>
    <col min="14845" max="14845" width="19" customWidth="1"/>
    <col min="14846" max="14846" width="18.28515625" customWidth="1"/>
    <col min="14847" max="14848" width="17.42578125" customWidth="1"/>
    <col min="14849" max="14849" width="4.28515625" customWidth="1"/>
    <col min="14850" max="14850" width="19.28515625" customWidth="1"/>
    <col min="14851" max="14851" width="22.85546875" customWidth="1"/>
    <col min="14853" max="14853" width="12.5703125" bestFit="1" customWidth="1"/>
    <col min="15086" max="15086" width="7.85546875" customWidth="1"/>
    <col min="15087" max="15087" width="15.5703125" customWidth="1"/>
    <col min="15088" max="15088" width="42.85546875" customWidth="1"/>
    <col min="15089" max="15089" width="26.140625" customWidth="1"/>
    <col min="15090" max="15090" width="14.140625" customWidth="1"/>
    <col min="15091" max="15091" width="10.7109375" customWidth="1"/>
    <col min="15092" max="15092" width="16.85546875" customWidth="1"/>
    <col min="15093" max="15093" width="10.7109375" customWidth="1"/>
    <col min="15094" max="15094" width="18.5703125" customWidth="1"/>
    <col min="15095" max="15095" width="18.7109375" customWidth="1"/>
    <col min="15096" max="15097" width="10.7109375" customWidth="1"/>
    <col min="15098" max="15098" width="22.140625" customWidth="1"/>
    <col min="15099" max="15100" width="10.7109375" customWidth="1"/>
    <col min="15101" max="15101" width="19" customWidth="1"/>
    <col min="15102" max="15102" width="18.28515625" customWidth="1"/>
    <col min="15103" max="15104" width="17.42578125" customWidth="1"/>
    <col min="15105" max="15105" width="4.28515625" customWidth="1"/>
    <col min="15106" max="15106" width="19.28515625" customWidth="1"/>
    <col min="15107" max="15107" width="22.85546875" customWidth="1"/>
    <col min="15109" max="15109" width="12.5703125" bestFit="1" customWidth="1"/>
    <col min="15342" max="15342" width="7.85546875" customWidth="1"/>
    <col min="15343" max="15343" width="15.5703125" customWidth="1"/>
    <col min="15344" max="15344" width="42.85546875" customWidth="1"/>
    <col min="15345" max="15345" width="26.140625" customWidth="1"/>
    <col min="15346" max="15346" width="14.140625" customWidth="1"/>
    <col min="15347" max="15347" width="10.7109375" customWidth="1"/>
    <col min="15348" max="15348" width="16.85546875" customWidth="1"/>
    <col min="15349" max="15349" width="10.7109375" customWidth="1"/>
    <col min="15350" max="15350" width="18.5703125" customWidth="1"/>
    <col min="15351" max="15351" width="18.7109375" customWidth="1"/>
    <col min="15352" max="15353" width="10.7109375" customWidth="1"/>
    <col min="15354" max="15354" width="22.140625" customWidth="1"/>
    <col min="15355" max="15356" width="10.7109375" customWidth="1"/>
    <col min="15357" max="15357" width="19" customWidth="1"/>
    <col min="15358" max="15358" width="18.28515625" customWidth="1"/>
    <col min="15359" max="15360" width="17.42578125" customWidth="1"/>
    <col min="15361" max="15361" width="4.28515625" customWidth="1"/>
    <col min="15362" max="15362" width="19.28515625" customWidth="1"/>
    <col min="15363" max="15363" width="22.85546875" customWidth="1"/>
    <col min="15365" max="15365" width="12.5703125" bestFit="1" customWidth="1"/>
    <col min="15598" max="15598" width="7.85546875" customWidth="1"/>
    <col min="15599" max="15599" width="15.5703125" customWidth="1"/>
    <col min="15600" max="15600" width="42.85546875" customWidth="1"/>
    <col min="15601" max="15601" width="26.140625" customWidth="1"/>
    <col min="15602" max="15602" width="14.140625" customWidth="1"/>
    <col min="15603" max="15603" width="10.7109375" customWidth="1"/>
    <col min="15604" max="15604" width="16.85546875" customWidth="1"/>
    <col min="15605" max="15605" width="10.7109375" customWidth="1"/>
    <col min="15606" max="15606" width="18.5703125" customWidth="1"/>
    <col min="15607" max="15607" width="18.7109375" customWidth="1"/>
    <col min="15608" max="15609" width="10.7109375" customWidth="1"/>
    <col min="15610" max="15610" width="22.140625" customWidth="1"/>
    <col min="15611" max="15612" width="10.7109375" customWidth="1"/>
    <col min="15613" max="15613" width="19" customWidth="1"/>
    <col min="15614" max="15614" width="18.28515625" customWidth="1"/>
    <col min="15615" max="15616" width="17.42578125" customWidth="1"/>
    <col min="15617" max="15617" width="4.28515625" customWidth="1"/>
    <col min="15618" max="15618" width="19.28515625" customWidth="1"/>
    <col min="15619" max="15619" width="22.85546875" customWidth="1"/>
    <col min="15621" max="15621" width="12.5703125" bestFit="1" customWidth="1"/>
    <col min="15854" max="15854" width="7.85546875" customWidth="1"/>
    <col min="15855" max="15855" width="15.5703125" customWidth="1"/>
    <col min="15856" max="15856" width="42.85546875" customWidth="1"/>
    <col min="15857" max="15857" width="26.140625" customWidth="1"/>
    <col min="15858" max="15858" width="14.140625" customWidth="1"/>
    <col min="15859" max="15859" width="10.7109375" customWidth="1"/>
    <col min="15860" max="15860" width="16.85546875" customWidth="1"/>
    <col min="15861" max="15861" width="10.7109375" customWidth="1"/>
    <col min="15862" max="15862" width="18.5703125" customWidth="1"/>
    <col min="15863" max="15863" width="18.7109375" customWidth="1"/>
    <col min="15864" max="15865" width="10.7109375" customWidth="1"/>
    <col min="15866" max="15866" width="22.140625" customWidth="1"/>
    <col min="15867" max="15868" width="10.7109375" customWidth="1"/>
    <col min="15869" max="15869" width="19" customWidth="1"/>
    <col min="15870" max="15870" width="18.28515625" customWidth="1"/>
    <col min="15871" max="15872" width="17.42578125" customWidth="1"/>
    <col min="15873" max="15873" width="4.28515625" customWidth="1"/>
    <col min="15874" max="15874" width="19.28515625" customWidth="1"/>
    <col min="15875" max="15875" width="22.85546875" customWidth="1"/>
    <col min="15877" max="15877" width="12.5703125" bestFit="1" customWidth="1"/>
    <col min="16110" max="16110" width="7.85546875" customWidth="1"/>
    <col min="16111" max="16111" width="15.5703125" customWidth="1"/>
    <col min="16112" max="16112" width="42.85546875" customWidth="1"/>
    <col min="16113" max="16113" width="26.140625" customWidth="1"/>
    <col min="16114" max="16114" width="14.140625" customWidth="1"/>
    <col min="16115" max="16115" width="10.7109375" customWidth="1"/>
    <col min="16116" max="16116" width="16.85546875" customWidth="1"/>
    <col min="16117" max="16117" width="10.7109375" customWidth="1"/>
    <col min="16118" max="16118" width="18.5703125" customWidth="1"/>
    <col min="16119" max="16119" width="18.7109375" customWidth="1"/>
    <col min="16120" max="16121" width="10.7109375" customWidth="1"/>
    <col min="16122" max="16122" width="22.140625" customWidth="1"/>
    <col min="16123" max="16124" width="10.7109375" customWidth="1"/>
    <col min="16125" max="16125" width="19" customWidth="1"/>
    <col min="16126" max="16126" width="18.28515625" customWidth="1"/>
    <col min="16127" max="16128" width="17.42578125" customWidth="1"/>
    <col min="16129" max="16129" width="4.28515625" customWidth="1"/>
    <col min="16130" max="16130" width="19.28515625" customWidth="1"/>
    <col min="16131" max="16131" width="22.85546875" customWidth="1"/>
    <col min="16133" max="16133" width="12.5703125" bestFit="1" customWidth="1"/>
  </cols>
  <sheetData>
    <row r="1" spans="1:19" s="1" customFormat="1" ht="23.45" x14ac:dyDescent="0.45">
      <c r="A1" s="9" t="s">
        <v>0</v>
      </c>
      <c r="B1" s="9"/>
      <c r="C1" s="10"/>
      <c r="D1" s="10"/>
      <c r="E1" s="10"/>
      <c r="F1" s="10"/>
      <c r="G1" s="10"/>
      <c r="H1" s="10"/>
      <c r="I1" s="10"/>
      <c r="J1" s="10"/>
      <c r="K1" s="10"/>
      <c r="L1" s="10"/>
      <c r="M1" s="10"/>
      <c r="N1" s="10"/>
      <c r="O1" s="10"/>
      <c r="P1" s="10"/>
      <c r="Q1" s="10"/>
      <c r="R1" s="10"/>
      <c r="S1" s="10"/>
    </row>
    <row r="2" spans="1:19" s="1" customFormat="1" ht="23.45" x14ac:dyDescent="0.45">
      <c r="A2" s="9" t="s">
        <v>1</v>
      </c>
      <c r="B2" s="9"/>
      <c r="C2" s="10"/>
      <c r="D2" s="10"/>
      <c r="E2" s="102" t="s">
        <v>2</v>
      </c>
      <c r="F2" s="102"/>
      <c r="G2" s="102"/>
      <c r="H2" s="102"/>
      <c r="I2" s="102"/>
      <c r="J2" s="102"/>
      <c r="K2" s="102"/>
      <c r="L2" s="102"/>
      <c r="M2" s="102"/>
      <c r="N2" s="10"/>
      <c r="O2" s="10"/>
      <c r="P2" s="10"/>
      <c r="Q2" s="10"/>
      <c r="R2" s="10"/>
      <c r="S2" s="10"/>
    </row>
    <row r="3" spans="1:19" s="1" customFormat="1" ht="23.45" x14ac:dyDescent="0.45">
      <c r="A3" s="10"/>
      <c r="B3" s="10"/>
      <c r="C3" s="10"/>
      <c r="D3" s="10"/>
      <c r="E3" s="10"/>
      <c r="F3" s="10"/>
      <c r="G3" s="10"/>
      <c r="H3" s="10"/>
      <c r="I3" s="10"/>
      <c r="J3" s="10"/>
      <c r="K3" s="10"/>
      <c r="L3" s="10"/>
      <c r="M3" s="10"/>
      <c r="N3" s="10"/>
      <c r="O3" s="10"/>
      <c r="P3" s="10"/>
      <c r="Q3" s="10"/>
      <c r="R3" s="10"/>
      <c r="S3" s="10"/>
    </row>
    <row r="4" spans="1:19" s="1" customFormat="1" ht="23.25" x14ac:dyDescent="0.35">
      <c r="A4" s="9"/>
      <c r="B4" s="9"/>
      <c r="C4" s="10"/>
      <c r="D4" s="10"/>
      <c r="E4" s="103" t="s">
        <v>3</v>
      </c>
      <c r="F4" s="103"/>
      <c r="G4" s="103"/>
      <c r="H4" s="103"/>
      <c r="I4" s="103"/>
      <c r="J4" s="103"/>
      <c r="K4" s="103"/>
      <c r="L4" s="103"/>
      <c r="M4" s="103"/>
      <c r="N4" s="10"/>
      <c r="O4" s="10"/>
      <c r="P4" s="10"/>
      <c r="Q4" s="10"/>
      <c r="R4" s="10"/>
      <c r="S4" s="10"/>
    </row>
    <row r="5" spans="1:19" s="1" customFormat="1" ht="45" customHeight="1" x14ac:dyDescent="0.35">
      <c r="A5" s="10"/>
      <c r="B5" s="10"/>
      <c r="C5" s="10"/>
      <c r="D5" s="113" t="s">
        <v>54</v>
      </c>
      <c r="E5" s="113"/>
      <c r="F5" s="113"/>
      <c r="G5" s="113"/>
      <c r="H5" s="113"/>
      <c r="I5" s="113"/>
      <c r="J5" s="113"/>
      <c r="K5" s="113"/>
      <c r="L5" s="113"/>
      <c r="M5" s="113"/>
      <c r="N5" s="113"/>
      <c r="O5" s="10"/>
      <c r="P5" s="10"/>
      <c r="Q5" s="10"/>
      <c r="R5" s="10"/>
      <c r="S5" s="10"/>
    </row>
    <row r="6" spans="1:19" s="1" customFormat="1" ht="23.45" x14ac:dyDescent="0.45">
      <c r="A6" s="10"/>
      <c r="B6" s="10"/>
      <c r="C6" s="10"/>
      <c r="D6" s="10"/>
      <c r="E6" s="10"/>
      <c r="F6" s="10"/>
      <c r="G6" s="10"/>
      <c r="H6" s="10"/>
      <c r="I6" s="10"/>
      <c r="J6" s="10"/>
      <c r="K6" s="10"/>
      <c r="L6" s="10"/>
      <c r="M6" s="10"/>
      <c r="N6" s="10"/>
      <c r="O6" s="10"/>
      <c r="P6" s="10"/>
      <c r="Q6" s="10"/>
      <c r="R6" s="10"/>
      <c r="S6" s="10"/>
    </row>
    <row r="7" spans="1:19" s="1" customFormat="1" ht="24" thickBot="1" x14ac:dyDescent="0.4">
      <c r="A7" s="10"/>
      <c r="B7" s="10"/>
      <c r="C7" s="11" t="s">
        <v>4</v>
      </c>
      <c r="D7" s="19" t="s">
        <v>55</v>
      </c>
      <c r="E7" s="10"/>
      <c r="F7" s="10"/>
      <c r="G7" s="10"/>
      <c r="H7" s="10"/>
      <c r="I7" s="10"/>
      <c r="J7" s="10"/>
      <c r="K7" s="10"/>
      <c r="L7" s="10"/>
      <c r="M7" s="10"/>
      <c r="N7" s="10"/>
      <c r="O7" s="10"/>
      <c r="P7" s="10"/>
      <c r="Q7" s="10"/>
      <c r="R7" s="10"/>
      <c r="S7" s="10"/>
    </row>
    <row r="8" spans="1:19" s="1" customFormat="1" ht="23.25" x14ac:dyDescent="0.35">
      <c r="A8" s="10"/>
      <c r="B8" s="10"/>
      <c r="C8" s="11"/>
      <c r="D8" s="12"/>
      <c r="E8" s="10"/>
      <c r="F8" s="10"/>
      <c r="G8" s="10"/>
      <c r="H8" s="10"/>
      <c r="I8" s="10"/>
      <c r="J8" s="10"/>
      <c r="K8" s="10"/>
      <c r="L8" s="10"/>
      <c r="M8" s="104"/>
      <c r="N8" s="104"/>
      <c r="O8" s="104"/>
      <c r="P8" s="104"/>
      <c r="Q8" s="104"/>
      <c r="R8" s="104"/>
      <c r="S8" s="104"/>
    </row>
    <row r="9" spans="1:19" s="1" customFormat="1" ht="24" thickBot="1" x14ac:dyDescent="0.4">
      <c r="A9" s="10"/>
      <c r="B9" s="10"/>
      <c r="C9" s="11" t="s">
        <v>5</v>
      </c>
      <c r="D9" s="105" t="s">
        <v>56</v>
      </c>
      <c r="E9" s="106"/>
      <c r="F9" s="106"/>
      <c r="G9" s="106"/>
      <c r="H9" s="106"/>
      <c r="I9" s="106"/>
      <c r="J9" s="106"/>
      <c r="K9" s="10"/>
      <c r="L9" s="10"/>
      <c r="M9" s="10"/>
      <c r="N9" s="10"/>
      <c r="O9" s="10"/>
      <c r="P9" s="10"/>
      <c r="Q9" s="10"/>
      <c r="R9" s="10"/>
      <c r="S9" s="10"/>
    </row>
    <row r="10" spans="1:19" s="1" customFormat="1" ht="23.25" x14ac:dyDescent="0.35">
      <c r="A10" s="10"/>
      <c r="B10" s="9"/>
      <c r="C10" s="10"/>
      <c r="D10" s="10"/>
      <c r="E10" s="10"/>
      <c r="F10" s="10"/>
      <c r="G10" s="10"/>
      <c r="H10" s="10"/>
      <c r="I10" s="10"/>
      <c r="J10" s="10"/>
      <c r="K10" s="10"/>
      <c r="L10" s="10"/>
      <c r="M10" s="10"/>
      <c r="N10" s="10"/>
      <c r="O10" s="10"/>
      <c r="P10" s="10"/>
      <c r="Q10" s="10"/>
      <c r="R10" s="10"/>
      <c r="S10" s="10"/>
    </row>
    <row r="11" spans="1:19" s="1" customFormat="1" ht="24" thickBot="1" x14ac:dyDescent="0.5">
      <c r="A11" s="13"/>
      <c r="B11" s="14"/>
      <c r="C11" s="10"/>
      <c r="D11" s="10"/>
      <c r="E11" s="10"/>
      <c r="F11" s="10"/>
      <c r="G11" s="10"/>
      <c r="H11" s="10"/>
      <c r="I11" s="10"/>
      <c r="J11" s="10"/>
      <c r="K11" s="10"/>
      <c r="L11" s="10"/>
      <c r="M11" s="10"/>
      <c r="N11" s="10"/>
      <c r="O11" s="10"/>
      <c r="P11" s="10"/>
      <c r="Q11" s="10"/>
      <c r="R11" s="10"/>
      <c r="S11" s="10"/>
    </row>
    <row r="12" spans="1:19" ht="37.5" customHeight="1" x14ac:dyDescent="0.25">
      <c r="A12" s="107" t="s">
        <v>6</v>
      </c>
      <c r="B12" s="108"/>
      <c r="C12" s="108"/>
      <c r="D12" s="108"/>
      <c r="E12" s="108"/>
      <c r="F12" s="108"/>
      <c r="G12" s="108"/>
      <c r="H12" s="108"/>
      <c r="I12" s="108"/>
      <c r="J12" s="108"/>
      <c r="K12" s="108"/>
      <c r="L12" s="108"/>
      <c r="M12" s="108"/>
      <c r="N12" s="108"/>
      <c r="O12" s="108"/>
      <c r="P12" s="108"/>
      <c r="Q12" s="108"/>
      <c r="R12" s="108"/>
      <c r="S12" s="109"/>
    </row>
    <row r="13" spans="1:19" ht="66" customHeight="1" thickBot="1" x14ac:dyDescent="0.3">
      <c r="A13" s="110"/>
      <c r="B13" s="111"/>
      <c r="C13" s="111"/>
      <c r="D13" s="111"/>
      <c r="E13" s="111"/>
      <c r="F13" s="111"/>
      <c r="G13" s="111"/>
      <c r="H13" s="111"/>
      <c r="I13" s="111"/>
      <c r="J13" s="111"/>
      <c r="K13" s="111"/>
      <c r="L13" s="111"/>
      <c r="M13" s="111"/>
      <c r="N13" s="111"/>
      <c r="O13" s="111"/>
      <c r="P13" s="111"/>
      <c r="Q13" s="111"/>
      <c r="R13" s="111"/>
      <c r="S13" s="112"/>
    </row>
    <row r="14" spans="1:19" ht="26.25" customHeight="1" x14ac:dyDescent="0.5">
      <c r="A14" s="20" t="s">
        <v>7</v>
      </c>
      <c r="B14" s="96" t="s">
        <v>8</v>
      </c>
      <c r="C14" s="97"/>
      <c r="D14" s="74" t="s">
        <v>9</v>
      </c>
      <c r="E14" s="74"/>
      <c r="F14" s="74" t="s">
        <v>10</v>
      </c>
      <c r="G14" s="74"/>
      <c r="H14" s="74"/>
      <c r="I14" s="74"/>
      <c r="J14" s="75" t="s">
        <v>11</v>
      </c>
      <c r="K14" s="76"/>
      <c r="L14" s="76"/>
      <c r="M14" s="76"/>
      <c r="N14" s="76"/>
      <c r="O14" s="76"/>
      <c r="P14" s="76"/>
      <c r="Q14" s="76"/>
      <c r="R14" s="76"/>
      <c r="S14" s="77"/>
    </row>
    <row r="15" spans="1:19" ht="30" customHeight="1" x14ac:dyDescent="0.5">
      <c r="A15" s="21"/>
      <c r="B15" s="98"/>
      <c r="C15" s="99"/>
      <c r="D15" s="15" t="s">
        <v>12</v>
      </c>
      <c r="E15" s="15" t="s">
        <v>13</v>
      </c>
      <c r="F15" s="23" t="s">
        <v>14</v>
      </c>
      <c r="G15" s="23"/>
      <c r="H15" s="23" t="s">
        <v>15</v>
      </c>
      <c r="I15" s="23"/>
      <c r="J15" s="78"/>
      <c r="K15" s="79"/>
      <c r="L15" s="79"/>
      <c r="M15" s="79"/>
      <c r="N15" s="79"/>
      <c r="O15" s="79"/>
      <c r="P15" s="79"/>
      <c r="Q15" s="79"/>
      <c r="R15" s="79"/>
      <c r="S15" s="80"/>
    </row>
    <row r="16" spans="1:19" ht="26.25" customHeight="1" x14ac:dyDescent="0.25">
      <c r="A16" s="22"/>
      <c r="B16" s="100"/>
      <c r="C16" s="101"/>
      <c r="D16" s="16" t="s">
        <v>16</v>
      </c>
      <c r="E16" s="16" t="s">
        <v>17</v>
      </c>
      <c r="F16" s="24" t="s">
        <v>18</v>
      </c>
      <c r="G16" s="24"/>
      <c r="H16" s="24" t="s">
        <v>19</v>
      </c>
      <c r="I16" s="24"/>
      <c r="J16" s="81"/>
      <c r="K16" s="82"/>
      <c r="L16" s="82"/>
      <c r="M16" s="82"/>
      <c r="N16" s="82"/>
      <c r="O16" s="82"/>
      <c r="P16" s="82"/>
      <c r="Q16" s="82"/>
      <c r="R16" s="82"/>
      <c r="S16" s="83"/>
    </row>
    <row r="17" spans="1:19" ht="44.25" customHeight="1" x14ac:dyDescent="0.25">
      <c r="A17" s="123">
        <v>1</v>
      </c>
      <c r="B17" s="71" t="s">
        <v>20</v>
      </c>
      <c r="C17" s="65" t="s">
        <v>21</v>
      </c>
      <c r="D17" s="68">
        <f>IF(D22=0,0,ROUND(D20/D22*100,1))</f>
        <v>96.8</v>
      </c>
      <c r="E17" s="68">
        <f>IF(E22=0,0,ROUND(E20/E22*100,1))</f>
        <v>26.1</v>
      </c>
      <c r="F17" s="40">
        <f>E17-D17</f>
        <v>-70.699999999999989</v>
      </c>
      <c r="G17" s="41"/>
      <c r="H17" s="40">
        <f>IF(D17=0,0,ROUND(E17/D17*100,1))</f>
        <v>27</v>
      </c>
      <c r="I17" s="41"/>
      <c r="J17" s="44" t="s">
        <v>49</v>
      </c>
      <c r="K17" s="45"/>
      <c r="L17" s="45"/>
      <c r="M17" s="45"/>
      <c r="N17" s="45"/>
      <c r="O17" s="45"/>
      <c r="P17" s="45"/>
      <c r="Q17" s="45"/>
      <c r="R17" s="45"/>
      <c r="S17" s="46"/>
    </row>
    <row r="18" spans="1:19" ht="165.75" customHeight="1" x14ac:dyDescent="0.25">
      <c r="A18" s="124"/>
      <c r="B18" s="72"/>
      <c r="C18" s="66"/>
      <c r="D18" s="69"/>
      <c r="E18" s="69"/>
      <c r="F18" s="55"/>
      <c r="G18" s="56"/>
      <c r="H18" s="55"/>
      <c r="I18" s="56"/>
      <c r="J18" s="49" t="str">
        <f>"El indicador al final del período de evaluación registró un alcanzado del "&amp;E17&amp;" por ciento en comparación con la meta programada del "&amp;D17&amp;" por ciento, representa un cumplimiento de la meta del "&amp;H17&amp;" por ciento, colocando el indicador en un semáforo de color "&amp;IF(AND(D17=0,H17=0),"",IF(AND(H17&gt;=95,H17&lt;=105,H20&gt;=95,H20&lt;=105,H22&gt;=95,H22&lt;=105),"VERDE:SE LOGRÓ LA META",IF(AND(H17&gt;=95,H17&lt;=105,H20&lt;95),"VERDE:AUNQUE EL INDICADOR ES VERDE, HAY VARIACIÓN EN VARIABLES",IF(AND(H17&gt;=95,H17&lt;=105,H20&gt;105),"VERDE:AUNQUE EL INDICADOR ES VERDE, HAY VARIACIÓN EN VARIABLES",IF(AND(H17&gt;=95,H17&lt;=105,H22&lt;95),"VERDE:AUNQUE EL INDICADOR ES VERDE, HAY VARIACIÓN EN VARIABLES",IF(AND(H17&gt;=95,H17&lt;=105,H22&gt;105),"VERDE:AUNQUE EL INDICADOR ES VERDE, HAY VARIACIÓN EN VARIABLES",IF(OR(AND(H17&gt;=90,H17&lt;95),AND(H17&gt;105,H17&lt;=110)),"AMARILLO",IF(OR(H17&lt;90,H17&gt;110),"ROJO",IF(AND(D17&lt;&gt;0,E17=0),"ROJO","")))))))))&amp;". 
"&amp;IF(AND(D17=0,E17=0),"NO",IF(OR(H17&lt;95,H17&gt;105),"SI","NO"))&amp;" hubo variación en el indicador y "&amp;IF(AND(D20=0,D22=0,H20=0,H22=0),"NO",IF(OR(H20&lt;95,H20&gt;105,H22&lt;95,H22&gt;105),"SI","NO"))&amp;" hubo variación en variables."</f>
        <v>El indicador al final del período de evaluación registró un alcanzado del 26.1 por ciento en comparación con la meta programada del 96.8 por ciento, representa un cumplimiento de la meta del 27 por ciento, colocando el indicador en un semáforo de color ROJO. 
SI hubo variación en el indicador y SI hubo variación en variables.</v>
      </c>
      <c r="K18" s="50"/>
      <c r="L18" s="50"/>
      <c r="M18" s="50"/>
      <c r="N18" s="50"/>
      <c r="O18" s="50"/>
      <c r="P18" s="50"/>
      <c r="Q18" s="50"/>
      <c r="R18" s="50"/>
      <c r="S18" s="51"/>
    </row>
    <row r="19" spans="1:19" ht="272.25" customHeight="1" x14ac:dyDescent="0.25">
      <c r="A19" s="124"/>
      <c r="B19" s="73"/>
      <c r="C19" s="67"/>
      <c r="D19" s="70"/>
      <c r="E19" s="70"/>
      <c r="F19" s="42"/>
      <c r="G19" s="43"/>
      <c r="H19" s="42"/>
      <c r="I19" s="43"/>
      <c r="J19" s="57" t="s">
        <v>72</v>
      </c>
      <c r="K19" s="58"/>
      <c r="L19" s="58"/>
      <c r="M19" s="58"/>
      <c r="N19" s="58"/>
      <c r="O19" s="58"/>
      <c r="P19" s="58"/>
      <c r="Q19" s="58"/>
      <c r="R19" s="58"/>
      <c r="S19" s="59"/>
    </row>
    <row r="20" spans="1:19" ht="42" customHeight="1" x14ac:dyDescent="0.25">
      <c r="A20" s="124"/>
      <c r="B20" s="52" t="s">
        <v>22</v>
      </c>
      <c r="C20" s="114" t="s">
        <v>23</v>
      </c>
      <c r="D20" s="62">
        <v>920</v>
      </c>
      <c r="E20" s="62">
        <v>248</v>
      </c>
      <c r="F20" s="40">
        <f t="shared" ref="F20" si="0">E20-D20</f>
        <v>-672</v>
      </c>
      <c r="G20" s="41"/>
      <c r="H20" s="40">
        <f t="shared" ref="H20" si="1">IF(D20=0,0,ROUND(E20/D20*100,1))</f>
        <v>27</v>
      </c>
      <c r="I20" s="41"/>
      <c r="J20" s="44" t="s">
        <v>50</v>
      </c>
      <c r="K20" s="45"/>
      <c r="L20" s="45"/>
      <c r="M20" s="45"/>
      <c r="N20" s="45"/>
      <c r="O20" s="45"/>
      <c r="P20" s="45"/>
      <c r="Q20" s="45"/>
      <c r="R20" s="45"/>
      <c r="S20" s="46"/>
    </row>
    <row r="21" spans="1:19" ht="186" customHeight="1" thickBot="1" x14ac:dyDescent="0.3">
      <c r="A21" s="124"/>
      <c r="B21" s="53"/>
      <c r="C21" s="115"/>
      <c r="D21" s="63"/>
      <c r="E21" s="63"/>
      <c r="F21" s="42"/>
      <c r="G21" s="43"/>
      <c r="H21" s="42"/>
      <c r="I21" s="43"/>
      <c r="J21" s="28" t="s">
        <v>70</v>
      </c>
      <c r="K21" s="29"/>
      <c r="L21" s="29"/>
      <c r="M21" s="29"/>
      <c r="N21" s="29"/>
      <c r="O21" s="29"/>
      <c r="P21" s="29"/>
      <c r="Q21" s="29"/>
      <c r="R21" s="29"/>
      <c r="S21" s="30"/>
    </row>
    <row r="22" spans="1:19" ht="39.75" customHeight="1" x14ac:dyDescent="0.25">
      <c r="A22" s="124"/>
      <c r="B22" s="35" t="s">
        <v>24</v>
      </c>
      <c r="C22" s="34" t="s">
        <v>25</v>
      </c>
      <c r="D22" s="39">
        <v>950</v>
      </c>
      <c r="E22" s="32">
        <f>D22</f>
        <v>950</v>
      </c>
      <c r="F22" s="31">
        <f>E22-D22</f>
        <v>0</v>
      </c>
      <c r="G22" s="31"/>
      <c r="H22" s="31">
        <f>IF(D22=0,0,ROUND(E22/D22*100,1))</f>
        <v>100</v>
      </c>
      <c r="I22" s="31"/>
      <c r="J22" s="25" t="s">
        <v>51</v>
      </c>
      <c r="K22" s="26"/>
      <c r="L22" s="26"/>
      <c r="M22" s="26"/>
      <c r="N22" s="26"/>
      <c r="O22" s="26"/>
      <c r="P22" s="26"/>
      <c r="Q22" s="26"/>
      <c r="R22" s="26"/>
      <c r="S22" s="27"/>
    </row>
    <row r="23" spans="1:19" ht="200.25" customHeight="1" thickBot="1" x14ac:dyDescent="0.3">
      <c r="A23" s="124"/>
      <c r="B23" s="35"/>
      <c r="C23" s="34"/>
      <c r="D23" s="39"/>
      <c r="E23" s="32"/>
      <c r="F23" s="31"/>
      <c r="G23" s="31"/>
      <c r="H23" s="31"/>
      <c r="I23" s="31"/>
      <c r="J23" s="28" t="s">
        <v>71</v>
      </c>
      <c r="K23" s="29"/>
      <c r="L23" s="29"/>
      <c r="M23" s="29"/>
      <c r="N23" s="29"/>
      <c r="O23" s="29"/>
      <c r="P23" s="29"/>
      <c r="Q23" s="29"/>
      <c r="R23" s="29"/>
      <c r="S23" s="30"/>
    </row>
    <row r="24" spans="1:19" ht="86.25" customHeight="1" x14ac:dyDescent="0.25">
      <c r="A24" s="124"/>
      <c r="B24" s="35"/>
      <c r="C24" s="34"/>
      <c r="D24" s="39"/>
      <c r="E24" s="32"/>
      <c r="F24" s="31"/>
      <c r="G24" s="31"/>
      <c r="H24" s="31"/>
      <c r="I24" s="31"/>
      <c r="J24" s="25" t="s">
        <v>52</v>
      </c>
      <c r="K24" s="26"/>
      <c r="L24" s="26"/>
      <c r="M24" s="26"/>
      <c r="N24" s="26"/>
      <c r="O24" s="26"/>
      <c r="P24" s="26"/>
      <c r="Q24" s="26"/>
      <c r="R24" s="26"/>
      <c r="S24" s="27"/>
    </row>
    <row r="25" spans="1:19" ht="200.25" customHeight="1" thickBot="1" x14ac:dyDescent="0.3">
      <c r="A25" s="124"/>
      <c r="B25" s="35"/>
      <c r="C25" s="34"/>
      <c r="D25" s="39"/>
      <c r="E25" s="32"/>
      <c r="F25" s="31"/>
      <c r="G25" s="31"/>
      <c r="H25" s="31"/>
      <c r="I25" s="31"/>
      <c r="J25" s="28" t="s">
        <v>73</v>
      </c>
      <c r="K25" s="29"/>
      <c r="L25" s="29"/>
      <c r="M25" s="29"/>
      <c r="N25" s="29"/>
      <c r="O25" s="29"/>
      <c r="P25" s="29"/>
      <c r="Q25" s="29"/>
      <c r="R25" s="29"/>
      <c r="S25" s="30"/>
    </row>
    <row r="26" spans="1:19" ht="39" customHeight="1" thickBot="1" x14ac:dyDescent="0.3">
      <c r="A26" s="2"/>
      <c r="B26" s="3"/>
      <c r="C26" s="3"/>
      <c r="D26" s="3"/>
      <c r="E26" s="3"/>
      <c r="F26" s="3"/>
      <c r="G26" s="3"/>
      <c r="H26" s="3"/>
      <c r="I26" s="3"/>
      <c r="J26" s="3"/>
      <c r="K26" s="3"/>
      <c r="L26" s="3"/>
      <c r="M26" s="3"/>
      <c r="N26" s="3"/>
      <c r="O26" s="3"/>
      <c r="P26" s="3"/>
      <c r="Q26" s="3"/>
      <c r="R26" s="3"/>
      <c r="S26" s="3"/>
    </row>
    <row r="27" spans="1:19" ht="26.25" customHeight="1" x14ac:dyDescent="0.5">
      <c r="A27" s="20" t="s">
        <v>7</v>
      </c>
      <c r="B27" s="96" t="s">
        <v>8</v>
      </c>
      <c r="C27" s="97"/>
      <c r="D27" s="74" t="s">
        <v>9</v>
      </c>
      <c r="E27" s="74"/>
      <c r="F27" s="74" t="s">
        <v>10</v>
      </c>
      <c r="G27" s="74"/>
      <c r="H27" s="74"/>
      <c r="I27" s="74"/>
      <c r="J27" s="75" t="s">
        <v>11</v>
      </c>
      <c r="K27" s="76"/>
      <c r="L27" s="76"/>
      <c r="M27" s="76"/>
      <c r="N27" s="76"/>
      <c r="O27" s="76"/>
      <c r="P27" s="76"/>
      <c r="Q27" s="76"/>
      <c r="R27" s="76"/>
      <c r="S27" s="77"/>
    </row>
    <row r="28" spans="1:19" ht="30" customHeight="1" x14ac:dyDescent="0.5">
      <c r="A28" s="21"/>
      <c r="B28" s="98"/>
      <c r="C28" s="99"/>
      <c r="D28" s="15" t="s">
        <v>12</v>
      </c>
      <c r="E28" s="15" t="s">
        <v>13</v>
      </c>
      <c r="F28" s="23" t="s">
        <v>14</v>
      </c>
      <c r="G28" s="23"/>
      <c r="H28" s="23" t="s">
        <v>15</v>
      </c>
      <c r="I28" s="23"/>
      <c r="J28" s="78"/>
      <c r="K28" s="79"/>
      <c r="L28" s="79"/>
      <c r="M28" s="79"/>
      <c r="N28" s="79"/>
      <c r="O28" s="79"/>
      <c r="P28" s="79"/>
      <c r="Q28" s="79"/>
      <c r="R28" s="79"/>
      <c r="S28" s="80"/>
    </row>
    <row r="29" spans="1:19" ht="26.25" customHeight="1" x14ac:dyDescent="0.25">
      <c r="A29" s="22"/>
      <c r="B29" s="100"/>
      <c r="C29" s="101"/>
      <c r="D29" s="16" t="s">
        <v>16</v>
      </c>
      <c r="E29" s="16" t="s">
        <v>17</v>
      </c>
      <c r="F29" s="24" t="s">
        <v>18</v>
      </c>
      <c r="G29" s="24"/>
      <c r="H29" s="24" t="s">
        <v>19</v>
      </c>
      <c r="I29" s="24"/>
      <c r="J29" s="81"/>
      <c r="K29" s="82"/>
      <c r="L29" s="82"/>
      <c r="M29" s="82"/>
      <c r="N29" s="82"/>
      <c r="O29" s="82"/>
      <c r="P29" s="82"/>
      <c r="Q29" s="82"/>
      <c r="R29" s="82"/>
      <c r="S29" s="83"/>
    </row>
    <row r="30" spans="1:19" ht="41.25" customHeight="1" x14ac:dyDescent="0.25">
      <c r="A30" s="36">
        <v>2</v>
      </c>
      <c r="B30" s="71" t="s">
        <v>20</v>
      </c>
      <c r="C30" s="65" t="s">
        <v>39</v>
      </c>
      <c r="D30" s="68">
        <f>IF(D35=0,0,ROUND(D33/D35*100,1))</f>
        <v>96.8</v>
      </c>
      <c r="E30" s="68">
        <f>IF(E35=0,0,ROUND(E33/E35*100,1))</f>
        <v>98.4</v>
      </c>
      <c r="F30" s="40">
        <f>E30-D30</f>
        <v>1.6000000000000085</v>
      </c>
      <c r="G30" s="41"/>
      <c r="H30" s="40">
        <f>IF(D30=0,0,ROUND(E30/D30*100,1))</f>
        <v>101.7</v>
      </c>
      <c r="I30" s="41"/>
      <c r="J30" s="44" t="s">
        <v>49</v>
      </c>
      <c r="K30" s="45"/>
      <c r="L30" s="45"/>
      <c r="M30" s="45"/>
      <c r="N30" s="45"/>
      <c r="O30" s="45"/>
      <c r="P30" s="45"/>
      <c r="Q30" s="45"/>
      <c r="R30" s="45"/>
      <c r="S30" s="46"/>
    </row>
    <row r="31" spans="1:19" ht="176.25" customHeight="1" x14ac:dyDescent="0.25">
      <c r="A31" s="37"/>
      <c r="B31" s="72"/>
      <c r="C31" s="66"/>
      <c r="D31" s="69"/>
      <c r="E31" s="69"/>
      <c r="F31" s="55"/>
      <c r="G31" s="56"/>
      <c r="H31" s="55"/>
      <c r="I31" s="56"/>
      <c r="J31" s="49" t="str">
        <f>"El indicador al final del período de evaluación registró un alcanzado del "&amp;E30&amp;" por ciento en comparación con la meta programada del "&amp;D30&amp;" por ciento, representa un cumplimiento de la meta del "&amp;H30&amp;" por ciento, colocando el indicador en un semáforo de color "&amp;IF(AND(D30=0,H30=0),"",IF(AND(H30&gt;=95,H30&lt;=105,H33&gt;=95,H33&lt;=105,H35&gt;=95,H35&lt;=105),"VERDE:SE LOGRÓ LA META",IF(AND(H30&gt;=95,H30&lt;=105,H33&lt;95),"VERDE:AUNQUE EL INDICADOR ES VERDE, HAY VARIACIÓN EN VARIABLES",IF(AND(H30&gt;=95,H30&lt;=105,H33&gt;105),"VERDE:AUNQUE EL INDICADOR ES VERDE, HAY VARIACIÓN EN VARIABLES",IF(AND(H30&gt;=95,H30&lt;=105,H35&lt;95),"VERDE:AUNQUE EL INDICADOR ES VERDE, HAY VARIACIÓN EN VARIABLES",IF(AND(H30&gt;=95,H30&lt;=105,H35&gt;105),"VERDE:AUNQUE EL INDICADOR ES VERDE, HAY VARIACIÓN EN VARIABLES",IF(OR(AND(H30&gt;=90,H30&lt;95),AND(H30&gt;105,H30&lt;=110)),"AMARILLO",IF(OR(H30&lt;90,H30&gt;110),"ROJO",IF(AND(D30&lt;&gt;0,E30=0),"ROJO","")))))))))&amp;". 
"&amp;IF(AND(D30=0,E30=0),"NO",IF(OR(H30&lt;95,H30&gt;105),"SI","NO"))&amp;" hubo variación en el indicador y "&amp;IF(AND(D33=0,D35=0,H33=0,H35=0),"NO",IF(OR(H33&lt;95,H33&gt;105,H35&lt;95,H35&gt;105),"SI","NO"))&amp;" hubo variación en variables."</f>
        <v>El indicador al final del período de evaluación registró un alcanzado del 98.4 por ciento en comparación con la meta programada del 96.8 por ciento, representa un cumplimiento de la meta del 101.7 por ciento, colocando el indicador en un semáforo de color VERDE:AUNQUE EL INDICADOR ES VERDE, HAY VARIACIÓN EN VARIABLES. 
NO hubo variación en el indicador y SI hubo variación en variables.</v>
      </c>
      <c r="K31" s="50"/>
      <c r="L31" s="50"/>
      <c r="M31" s="50"/>
      <c r="N31" s="50"/>
      <c r="O31" s="50"/>
      <c r="P31" s="50"/>
      <c r="Q31" s="50"/>
      <c r="R31" s="50"/>
      <c r="S31" s="51"/>
    </row>
    <row r="32" spans="1:19" ht="236.25" customHeight="1" x14ac:dyDescent="0.25">
      <c r="A32" s="37"/>
      <c r="B32" s="73"/>
      <c r="C32" s="67"/>
      <c r="D32" s="70"/>
      <c r="E32" s="70"/>
      <c r="F32" s="42"/>
      <c r="G32" s="43"/>
      <c r="H32" s="42"/>
      <c r="I32" s="43"/>
      <c r="J32" s="57" t="s">
        <v>63</v>
      </c>
      <c r="K32" s="58"/>
      <c r="L32" s="58"/>
      <c r="M32" s="58"/>
      <c r="N32" s="58"/>
      <c r="O32" s="58"/>
      <c r="P32" s="58"/>
      <c r="Q32" s="58"/>
      <c r="R32" s="58"/>
      <c r="S32" s="59"/>
    </row>
    <row r="33" spans="1:19" ht="68.25" customHeight="1" x14ac:dyDescent="0.25">
      <c r="A33" s="37"/>
      <c r="B33" s="35" t="s">
        <v>22</v>
      </c>
      <c r="C33" s="60" t="s">
        <v>26</v>
      </c>
      <c r="D33" s="62">
        <v>920</v>
      </c>
      <c r="E33" s="62">
        <v>248</v>
      </c>
      <c r="F33" s="31">
        <f t="shared" ref="F33:F35" si="2">E33-D33</f>
        <v>-672</v>
      </c>
      <c r="G33" s="31"/>
      <c r="H33" s="31">
        <f t="shared" ref="H33:H35" si="3">IF(D33=0,0,ROUND(E33/D33*100,1))</f>
        <v>27</v>
      </c>
      <c r="I33" s="31"/>
      <c r="J33" s="44" t="s">
        <v>50</v>
      </c>
      <c r="K33" s="45"/>
      <c r="L33" s="45"/>
      <c r="M33" s="45"/>
      <c r="N33" s="45"/>
      <c r="O33" s="45"/>
      <c r="P33" s="45"/>
      <c r="Q33" s="45"/>
      <c r="R33" s="45"/>
      <c r="S33" s="46"/>
    </row>
    <row r="34" spans="1:19" ht="217.5" customHeight="1" thickBot="1" x14ac:dyDescent="0.3">
      <c r="A34" s="37"/>
      <c r="B34" s="35"/>
      <c r="C34" s="61"/>
      <c r="D34" s="63"/>
      <c r="E34" s="63"/>
      <c r="F34" s="31"/>
      <c r="G34" s="31"/>
      <c r="H34" s="31"/>
      <c r="I34" s="31"/>
      <c r="J34" s="28" t="s">
        <v>62</v>
      </c>
      <c r="K34" s="29"/>
      <c r="L34" s="29"/>
      <c r="M34" s="29"/>
      <c r="N34" s="29"/>
      <c r="O34" s="29"/>
      <c r="P34" s="29"/>
      <c r="Q34" s="29"/>
      <c r="R34" s="29"/>
      <c r="S34" s="30"/>
    </row>
    <row r="35" spans="1:19" ht="60.75" customHeight="1" x14ac:dyDescent="0.25">
      <c r="A35" s="37"/>
      <c r="B35" s="35" t="s">
        <v>24</v>
      </c>
      <c r="C35" s="34" t="s">
        <v>27</v>
      </c>
      <c r="D35" s="39">
        <v>950</v>
      </c>
      <c r="E35" s="39">
        <v>252</v>
      </c>
      <c r="F35" s="31">
        <f t="shared" si="2"/>
        <v>-698</v>
      </c>
      <c r="G35" s="31"/>
      <c r="H35" s="31">
        <f t="shared" si="3"/>
        <v>26.5</v>
      </c>
      <c r="I35" s="31"/>
      <c r="J35" s="25" t="s">
        <v>51</v>
      </c>
      <c r="K35" s="26"/>
      <c r="L35" s="26"/>
      <c r="M35" s="26"/>
      <c r="N35" s="26"/>
      <c r="O35" s="26"/>
      <c r="P35" s="26"/>
      <c r="Q35" s="26"/>
      <c r="R35" s="26"/>
      <c r="S35" s="27"/>
    </row>
    <row r="36" spans="1:19" ht="184.5" customHeight="1" thickBot="1" x14ac:dyDescent="0.3">
      <c r="A36" s="37"/>
      <c r="B36" s="35"/>
      <c r="C36" s="34"/>
      <c r="D36" s="39"/>
      <c r="E36" s="39"/>
      <c r="F36" s="31"/>
      <c r="G36" s="31"/>
      <c r="H36" s="31"/>
      <c r="I36" s="31"/>
      <c r="J36" s="28" t="s">
        <v>74</v>
      </c>
      <c r="K36" s="29"/>
      <c r="L36" s="29"/>
      <c r="M36" s="29"/>
      <c r="N36" s="29"/>
      <c r="O36" s="29"/>
      <c r="P36" s="29"/>
      <c r="Q36" s="29"/>
      <c r="R36" s="29"/>
      <c r="S36" s="30"/>
    </row>
    <row r="37" spans="1:19" ht="79.5" customHeight="1" x14ac:dyDescent="0.25">
      <c r="A37" s="37"/>
      <c r="B37" s="35"/>
      <c r="C37" s="34"/>
      <c r="D37" s="39"/>
      <c r="E37" s="39"/>
      <c r="F37" s="31"/>
      <c r="G37" s="31"/>
      <c r="H37" s="31"/>
      <c r="I37" s="31"/>
      <c r="J37" s="25" t="s">
        <v>52</v>
      </c>
      <c r="K37" s="26"/>
      <c r="L37" s="26"/>
      <c r="M37" s="26"/>
      <c r="N37" s="26"/>
      <c r="O37" s="26"/>
      <c r="P37" s="26"/>
      <c r="Q37" s="26"/>
      <c r="R37" s="26"/>
      <c r="S37" s="27"/>
    </row>
    <row r="38" spans="1:19" ht="184.5" customHeight="1" thickBot="1" x14ac:dyDescent="0.3">
      <c r="A38" s="38"/>
      <c r="B38" s="35"/>
      <c r="C38" s="34"/>
      <c r="D38" s="39"/>
      <c r="E38" s="39"/>
      <c r="F38" s="31"/>
      <c r="G38" s="31"/>
      <c r="H38" s="31"/>
      <c r="I38" s="31"/>
      <c r="J38" s="28" t="s">
        <v>61</v>
      </c>
      <c r="K38" s="29"/>
      <c r="L38" s="29"/>
      <c r="M38" s="29"/>
      <c r="N38" s="29"/>
      <c r="O38" s="29"/>
      <c r="P38" s="29"/>
      <c r="Q38" s="29"/>
      <c r="R38" s="29"/>
      <c r="S38" s="30"/>
    </row>
    <row r="39" spans="1:19" ht="41.25" customHeight="1" thickBot="1" x14ac:dyDescent="0.3">
      <c r="A39" s="116"/>
      <c r="B39" s="117"/>
      <c r="C39" s="117"/>
      <c r="D39" s="117"/>
      <c r="E39" s="117"/>
      <c r="F39" s="117"/>
      <c r="G39" s="117"/>
      <c r="H39" s="117"/>
      <c r="I39" s="117"/>
      <c r="J39" s="118"/>
      <c r="K39" s="118"/>
      <c r="L39" s="118"/>
      <c r="M39" s="118"/>
      <c r="N39" s="118"/>
      <c r="O39" s="118"/>
      <c r="P39" s="118"/>
      <c r="Q39" s="118"/>
      <c r="R39" s="118"/>
      <c r="S39" s="119"/>
    </row>
    <row r="40" spans="1:19" ht="26.25" customHeight="1" x14ac:dyDescent="0.5">
      <c r="A40" s="20" t="s">
        <v>7</v>
      </c>
      <c r="B40" s="96" t="s">
        <v>8</v>
      </c>
      <c r="C40" s="97"/>
      <c r="D40" s="74" t="s">
        <v>9</v>
      </c>
      <c r="E40" s="74"/>
      <c r="F40" s="74" t="s">
        <v>10</v>
      </c>
      <c r="G40" s="74"/>
      <c r="H40" s="74"/>
      <c r="I40" s="74"/>
      <c r="J40" s="75" t="s">
        <v>11</v>
      </c>
      <c r="K40" s="76"/>
      <c r="L40" s="76"/>
      <c r="M40" s="76"/>
      <c r="N40" s="76"/>
      <c r="O40" s="76"/>
      <c r="P40" s="76"/>
      <c r="Q40" s="76"/>
      <c r="R40" s="76"/>
      <c r="S40" s="77"/>
    </row>
    <row r="41" spans="1:19" ht="30" customHeight="1" x14ac:dyDescent="0.5">
      <c r="A41" s="21"/>
      <c r="B41" s="98"/>
      <c r="C41" s="99"/>
      <c r="D41" s="15" t="s">
        <v>12</v>
      </c>
      <c r="E41" s="15" t="s">
        <v>13</v>
      </c>
      <c r="F41" s="23" t="s">
        <v>14</v>
      </c>
      <c r="G41" s="23"/>
      <c r="H41" s="23" t="s">
        <v>15</v>
      </c>
      <c r="I41" s="23"/>
      <c r="J41" s="78"/>
      <c r="K41" s="79"/>
      <c r="L41" s="79"/>
      <c r="M41" s="79"/>
      <c r="N41" s="79"/>
      <c r="O41" s="79"/>
      <c r="P41" s="79"/>
      <c r="Q41" s="79"/>
      <c r="R41" s="79"/>
      <c r="S41" s="80"/>
    </row>
    <row r="42" spans="1:19" ht="26.25" customHeight="1" x14ac:dyDescent="0.25">
      <c r="A42" s="22"/>
      <c r="B42" s="100"/>
      <c r="C42" s="101"/>
      <c r="D42" s="16" t="s">
        <v>16</v>
      </c>
      <c r="E42" s="16" t="s">
        <v>17</v>
      </c>
      <c r="F42" s="24" t="s">
        <v>18</v>
      </c>
      <c r="G42" s="24"/>
      <c r="H42" s="24" t="s">
        <v>19</v>
      </c>
      <c r="I42" s="24"/>
      <c r="J42" s="81"/>
      <c r="K42" s="82"/>
      <c r="L42" s="82"/>
      <c r="M42" s="82"/>
      <c r="N42" s="82"/>
      <c r="O42" s="82"/>
      <c r="P42" s="82"/>
      <c r="Q42" s="82"/>
      <c r="R42" s="82"/>
      <c r="S42" s="83"/>
    </row>
    <row r="43" spans="1:19" ht="42.75" customHeight="1" x14ac:dyDescent="0.25">
      <c r="A43" s="47">
        <v>3</v>
      </c>
      <c r="B43" s="71" t="s">
        <v>20</v>
      </c>
      <c r="C43" s="65" t="s">
        <v>28</v>
      </c>
      <c r="D43" s="68">
        <f>IF(D48=0,0,ROUND(D46/D48*100,1))</f>
        <v>100</v>
      </c>
      <c r="E43" s="68">
        <f>IF(E48=0,0,ROUND(E46/E48*100,1))</f>
        <v>100</v>
      </c>
      <c r="F43" s="40">
        <f>E43-D43</f>
        <v>0</v>
      </c>
      <c r="G43" s="41"/>
      <c r="H43" s="40">
        <f>IF(D43=0,0,ROUND(E43/D43*100,1))</f>
        <v>100</v>
      </c>
      <c r="I43" s="41"/>
      <c r="J43" s="44" t="s">
        <v>49</v>
      </c>
      <c r="K43" s="45"/>
      <c r="L43" s="45"/>
      <c r="M43" s="45"/>
      <c r="N43" s="45"/>
      <c r="O43" s="45"/>
      <c r="P43" s="45"/>
      <c r="Q43" s="45"/>
      <c r="R43" s="45"/>
      <c r="S43" s="46"/>
    </row>
    <row r="44" spans="1:19" ht="180" customHeight="1" x14ac:dyDescent="0.25">
      <c r="A44" s="48"/>
      <c r="B44" s="72"/>
      <c r="C44" s="66"/>
      <c r="D44" s="69"/>
      <c r="E44" s="69"/>
      <c r="F44" s="55"/>
      <c r="G44" s="56"/>
      <c r="H44" s="55"/>
      <c r="I44" s="56"/>
      <c r="J44" s="49" t="str">
        <f>"El indicador al final del período de evaluación registró un alcanzado del "&amp;E43&amp;" por ciento en comparación con la meta programada del "&amp;D43&amp;" por ciento, representa un cumplimiento de la meta del "&amp;H43&amp;" por ciento, colocando el indicador en un semáforo de color "&amp;IF(AND(D43=0,H43=0),"",IF(AND(H43&gt;=95,H43&lt;=105,H46&gt;=95,H46&lt;=105,H48&gt;=95,H48&lt;=105),"VERDE:SE LOGRÓ LA META",IF(AND(H43&gt;=95,H43&lt;=105,H46&lt;95),"VERDE:AUNQUE EL INDICADOR ES VERDE, HAY VARIACIÓN EN VARIABLES",IF(AND(H43&gt;=95,H43&lt;=105,H46&gt;105),"VERDE:AUNQUE EL INDICADOR ES VERDE, HAY VARIACIÓN EN VARIABLES",IF(AND(H43&gt;=95,H43&lt;=105,H48&lt;95),"VERDE:AUNQUE EL INDICADOR ES VERDE, HAY VARIACIÓN EN VARIABLES",IF(AND(H43&gt;=95,H43&lt;=105,H48&gt;105),"VERDE:AUNQUE EL INDICADOR ES VERDE, HAY VARIACIÓN EN VARIABLES",IF(OR(AND(H43&gt;=90,H43&lt;95),AND(H43&gt;105,H43&lt;=110)),"AMARILLO",IF(OR(H43&lt;90,H43&gt;110),"ROJO",IF(AND(D43&lt;&gt;0,E43=0),"ROJO","")))))))))&amp;". 
"&amp;IF(AND(D43=0,E43=0),"NO",IF(OR(H43&lt;95,H43&gt;105),"SI","NO"))&amp;" hubo variación en el indicador y "&amp;IF(AND(D46=0,D48=0,H46=0,H48=0),"NO",IF(OR(H46&lt;95,H46&gt;105,H48&lt;95,H48&gt;105),"SI","NO"))&amp;" hubo variación en variables."</f>
        <v>El indicador al final del período de evaluación registró un alcanzado del 100 por ciento en comparación con la meta programada del 100 por ciento, representa un cumplimiento de la meta del 100 por ciento, colocando el indicador en un semáforo de color VERDE:SE LOGRÓ LA META. 
NO hubo variación en el indicador y NO hubo variación en variables.</v>
      </c>
      <c r="K44" s="50"/>
      <c r="L44" s="50"/>
      <c r="M44" s="50"/>
      <c r="N44" s="50"/>
      <c r="O44" s="50"/>
      <c r="P44" s="50"/>
      <c r="Q44" s="50"/>
      <c r="R44" s="50"/>
      <c r="S44" s="51"/>
    </row>
    <row r="45" spans="1:19" ht="240" customHeight="1" x14ac:dyDescent="0.25">
      <c r="A45" s="48"/>
      <c r="B45" s="73"/>
      <c r="C45" s="67"/>
      <c r="D45" s="70"/>
      <c r="E45" s="70"/>
      <c r="F45" s="42"/>
      <c r="G45" s="43"/>
      <c r="H45" s="42"/>
      <c r="I45" s="43"/>
      <c r="J45" s="57" t="s">
        <v>64</v>
      </c>
      <c r="K45" s="58"/>
      <c r="L45" s="58"/>
      <c r="M45" s="58"/>
      <c r="N45" s="58"/>
      <c r="O45" s="58"/>
      <c r="P45" s="58"/>
      <c r="Q45" s="58"/>
      <c r="R45" s="58"/>
      <c r="S45" s="59"/>
    </row>
    <row r="46" spans="1:19" ht="57.75" customHeight="1" x14ac:dyDescent="0.25">
      <c r="A46" s="48"/>
      <c r="B46" s="35" t="s">
        <v>22</v>
      </c>
      <c r="C46" s="64" t="s">
        <v>32</v>
      </c>
      <c r="D46" s="39">
        <v>8</v>
      </c>
      <c r="E46" s="62">
        <v>8</v>
      </c>
      <c r="F46" s="40">
        <f>E46-D46</f>
        <v>0</v>
      </c>
      <c r="G46" s="41"/>
      <c r="H46" s="40">
        <f>IF(D46=0,0,ROUND(E46/D46*100,1))</f>
        <v>100</v>
      </c>
      <c r="I46" s="41"/>
      <c r="J46" s="44" t="s">
        <v>50</v>
      </c>
      <c r="K46" s="45"/>
      <c r="L46" s="45"/>
      <c r="M46" s="45"/>
      <c r="N46" s="45"/>
      <c r="O46" s="45"/>
      <c r="P46" s="45"/>
      <c r="Q46" s="45"/>
      <c r="R46" s="45"/>
      <c r="S46" s="46"/>
    </row>
    <row r="47" spans="1:19" ht="207.75" customHeight="1" thickBot="1" x14ac:dyDescent="0.3">
      <c r="A47" s="48"/>
      <c r="B47" s="35"/>
      <c r="C47" s="64"/>
      <c r="D47" s="39"/>
      <c r="E47" s="63"/>
      <c r="F47" s="42"/>
      <c r="G47" s="43"/>
      <c r="H47" s="42"/>
      <c r="I47" s="43"/>
      <c r="J47" s="28" t="s">
        <v>57</v>
      </c>
      <c r="K47" s="29"/>
      <c r="L47" s="29"/>
      <c r="M47" s="29"/>
      <c r="N47" s="29"/>
      <c r="O47" s="29"/>
      <c r="P47" s="29"/>
      <c r="Q47" s="29"/>
      <c r="R47" s="29"/>
      <c r="S47" s="30"/>
    </row>
    <row r="48" spans="1:19" ht="66" customHeight="1" x14ac:dyDescent="0.25">
      <c r="A48" s="48"/>
      <c r="B48" s="35" t="s">
        <v>24</v>
      </c>
      <c r="C48" s="34" t="s">
        <v>40</v>
      </c>
      <c r="D48" s="39">
        <v>8</v>
      </c>
      <c r="E48" s="39">
        <v>8</v>
      </c>
      <c r="F48" s="31">
        <f>E48-D48</f>
        <v>0</v>
      </c>
      <c r="G48" s="31"/>
      <c r="H48" s="31">
        <f>IF(D48=0,0,ROUND(E48/D48*100,1))</f>
        <v>100</v>
      </c>
      <c r="I48" s="31"/>
      <c r="J48" s="25" t="s">
        <v>51</v>
      </c>
      <c r="K48" s="26"/>
      <c r="L48" s="26"/>
      <c r="M48" s="26"/>
      <c r="N48" s="26"/>
      <c r="O48" s="26"/>
      <c r="P48" s="26"/>
      <c r="Q48" s="26"/>
      <c r="R48" s="26"/>
      <c r="S48" s="27"/>
    </row>
    <row r="49" spans="1:19" ht="176.25" customHeight="1" thickBot="1" x14ac:dyDescent="0.3">
      <c r="A49" s="48"/>
      <c r="B49" s="35"/>
      <c r="C49" s="34"/>
      <c r="D49" s="39"/>
      <c r="E49" s="39"/>
      <c r="F49" s="31"/>
      <c r="G49" s="31"/>
      <c r="H49" s="31"/>
      <c r="I49" s="31"/>
      <c r="J49" s="28" t="s">
        <v>65</v>
      </c>
      <c r="K49" s="29"/>
      <c r="L49" s="29"/>
      <c r="M49" s="29"/>
      <c r="N49" s="29"/>
      <c r="O49" s="29"/>
      <c r="P49" s="29"/>
      <c r="Q49" s="29"/>
      <c r="R49" s="29"/>
      <c r="S49" s="30"/>
    </row>
    <row r="50" spans="1:19" ht="71.25" customHeight="1" x14ac:dyDescent="0.25">
      <c r="A50" s="48"/>
      <c r="B50" s="35"/>
      <c r="C50" s="34"/>
      <c r="D50" s="39"/>
      <c r="E50" s="39"/>
      <c r="F50" s="31"/>
      <c r="G50" s="31"/>
      <c r="H50" s="31"/>
      <c r="I50" s="31"/>
      <c r="J50" s="25" t="s">
        <v>52</v>
      </c>
      <c r="K50" s="26"/>
      <c r="L50" s="26"/>
      <c r="M50" s="26"/>
      <c r="N50" s="26"/>
      <c r="O50" s="26"/>
      <c r="P50" s="26"/>
      <c r="Q50" s="26"/>
      <c r="R50" s="26"/>
      <c r="S50" s="27"/>
    </row>
    <row r="51" spans="1:19" ht="176.25" customHeight="1" thickBot="1" x14ac:dyDescent="0.3">
      <c r="A51" s="48"/>
      <c r="B51" s="35"/>
      <c r="C51" s="34"/>
      <c r="D51" s="39"/>
      <c r="E51" s="39"/>
      <c r="F51" s="31"/>
      <c r="G51" s="31"/>
      <c r="H51" s="31"/>
      <c r="I51" s="31"/>
      <c r="J51" s="28"/>
      <c r="K51" s="29"/>
      <c r="L51" s="29"/>
      <c r="M51" s="29"/>
      <c r="N51" s="29"/>
      <c r="O51" s="29"/>
      <c r="P51" s="29"/>
      <c r="Q51" s="29"/>
      <c r="R51" s="29"/>
      <c r="S51" s="30"/>
    </row>
    <row r="52" spans="1:19" ht="39" customHeight="1" thickBot="1" x14ac:dyDescent="0.3">
      <c r="A52" s="2"/>
      <c r="B52" s="3"/>
      <c r="C52" s="3"/>
      <c r="D52" s="3"/>
      <c r="E52" s="3"/>
      <c r="F52" s="3"/>
      <c r="G52" s="3"/>
      <c r="H52" s="3"/>
      <c r="I52" s="3"/>
      <c r="J52" s="3"/>
      <c r="K52" s="3"/>
      <c r="L52" s="3"/>
      <c r="M52" s="3"/>
      <c r="N52" s="3"/>
      <c r="O52" s="3"/>
      <c r="P52" s="3"/>
      <c r="Q52" s="3"/>
      <c r="R52" s="3"/>
      <c r="S52" s="3"/>
    </row>
    <row r="53" spans="1:19" ht="18.75" customHeight="1" x14ac:dyDescent="0.5">
      <c r="A53" s="20" t="s">
        <v>7</v>
      </c>
      <c r="B53" s="96" t="s">
        <v>8</v>
      </c>
      <c r="C53" s="97"/>
      <c r="D53" s="74" t="s">
        <v>9</v>
      </c>
      <c r="E53" s="74"/>
      <c r="F53" s="74" t="s">
        <v>10</v>
      </c>
      <c r="G53" s="74"/>
      <c r="H53" s="74"/>
      <c r="I53" s="74"/>
      <c r="J53" s="75" t="s">
        <v>11</v>
      </c>
      <c r="K53" s="76"/>
      <c r="L53" s="76"/>
      <c r="M53" s="76"/>
      <c r="N53" s="76"/>
      <c r="O53" s="76"/>
      <c r="P53" s="76"/>
      <c r="Q53" s="76"/>
      <c r="R53" s="76"/>
      <c r="S53" s="77"/>
    </row>
    <row r="54" spans="1:19" ht="18.75" customHeight="1" x14ac:dyDescent="0.5">
      <c r="A54" s="21"/>
      <c r="B54" s="98"/>
      <c r="C54" s="99"/>
      <c r="D54" s="15" t="s">
        <v>12</v>
      </c>
      <c r="E54" s="15" t="s">
        <v>13</v>
      </c>
      <c r="F54" s="23" t="s">
        <v>14</v>
      </c>
      <c r="G54" s="23"/>
      <c r="H54" s="23" t="s">
        <v>15</v>
      </c>
      <c r="I54" s="23"/>
      <c r="J54" s="78"/>
      <c r="K54" s="79"/>
      <c r="L54" s="79"/>
      <c r="M54" s="79"/>
      <c r="N54" s="79"/>
      <c r="O54" s="79"/>
      <c r="P54" s="79"/>
      <c r="Q54" s="79"/>
      <c r="R54" s="79"/>
      <c r="S54" s="80"/>
    </row>
    <row r="55" spans="1:19" ht="31.5" customHeight="1" x14ac:dyDescent="0.25">
      <c r="A55" s="22"/>
      <c r="B55" s="100"/>
      <c r="C55" s="101"/>
      <c r="D55" s="16" t="s">
        <v>16</v>
      </c>
      <c r="E55" s="16" t="s">
        <v>17</v>
      </c>
      <c r="F55" s="24" t="s">
        <v>18</v>
      </c>
      <c r="G55" s="24"/>
      <c r="H55" s="24" t="s">
        <v>19</v>
      </c>
      <c r="I55" s="24"/>
      <c r="J55" s="81"/>
      <c r="K55" s="82"/>
      <c r="L55" s="82"/>
      <c r="M55" s="82"/>
      <c r="N55" s="82"/>
      <c r="O55" s="82"/>
      <c r="P55" s="82"/>
      <c r="Q55" s="82"/>
      <c r="R55" s="82"/>
      <c r="S55" s="83"/>
    </row>
    <row r="56" spans="1:19" ht="47.25" customHeight="1" x14ac:dyDescent="0.25">
      <c r="A56" s="36">
        <v>4</v>
      </c>
      <c r="B56" s="71" t="s">
        <v>20</v>
      </c>
      <c r="C56" s="65" t="s">
        <v>33</v>
      </c>
      <c r="D56" s="68">
        <f>IF(D61=0,0,ROUND(D59/D61*100,1))</f>
        <v>0.2</v>
      </c>
      <c r="E56" s="68">
        <f>IF(E61=0,0,ROUND(E59/E61*100,1))</f>
        <v>0.1</v>
      </c>
      <c r="F56" s="40">
        <f>E56-D56</f>
        <v>-0.1</v>
      </c>
      <c r="G56" s="41"/>
      <c r="H56" s="40">
        <f>IF(D56=0,0,ROUND(E56/D56*100,1))</f>
        <v>50</v>
      </c>
      <c r="I56" s="41"/>
      <c r="J56" s="44" t="s">
        <v>49</v>
      </c>
      <c r="K56" s="45"/>
      <c r="L56" s="45"/>
      <c r="M56" s="45"/>
      <c r="N56" s="45"/>
      <c r="O56" s="45"/>
      <c r="P56" s="45"/>
      <c r="Q56" s="45"/>
      <c r="R56" s="45"/>
      <c r="S56" s="46"/>
    </row>
    <row r="57" spans="1:19" ht="176.25" customHeight="1" x14ac:dyDescent="0.25">
      <c r="A57" s="37"/>
      <c r="B57" s="72"/>
      <c r="C57" s="66"/>
      <c r="D57" s="69"/>
      <c r="E57" s="69"/>
      <c r="F57" s="55"/>
      <c r="G57" s="56"/>
      <c r="H57" s="55"/>
      <c r="I57" s="56"/>
      <c r="J57" s="49" t="str">
        <f>"El indicador al final del período de evaluación registró un alcanzado del "&amp;E56&amp;" por ciento en comparación con la meta programada del "&amp;D56&amp;" por ciento, representa un cumplimiento de la meta del "&amp;H56&amp;" por ciento, colocando el indicador en un semáforo de color "&amp;IF(AND(D56=0,H56=0),"",IF(AND(H56&gt;=95,H56&lt;=105,H59&gt;=95,H59&lt;=105,H61&gt;=95,H61&lt;=105),"VERDE:SE LOGRÓ LA META",IF(AND(H56&gt;=95,H56&lt;=105,H59&lt;95),"VERDE:AUNQUE EL INDICADOR ES VERDE, HAY VARIACIÓN EN VARIABLES",IF(AND(H56&gt;=95,H56&lt;=105,H59&gt;105),"VERDE:AUNQUE EL INDICADOR ES VERDE, HAY VARIACIÓN EN VARIABLES",IF(AND(H56&gt;=95,H56&lt;=105,H61&lt;95),"VERDE:AUNQUE EL INDICADOR ES VERDE, HAY VARIACIÓN EN VARIABLES",IF(AND(H56&gt;=95,H56&lt;=105,H61&gt;105),"VERDE:AUNQUE EL INDICADOR ES VERDE, HAY VARIACIÓN EN VARIABLES",IF(OR(AND(H56&gt;=90,H56&lt;95),AND(H56&gt;105,H56&lt;=110)),"AMARILLO",IF(OR(H56&lt;90,H56&gt;110),"ROJO",IF(AND(D56&lt;&gt;0,E56=0),"ROJO","")))))))))&amp;". 
"&amp;IF(AND(D56=0,E56=0),"NO",IF(OR(H56&lt;95,H56&gt;105),"SI","NO"))&amp;" hubo variación en el indicador y "&amp;IF(AND(D59=0,D61=0,H59=0,H61=0),"NO",IF(OR(H59&lt;95,H59&gt;105,H61&lt;95,H61&gt;105),"SI","NO"))&amp;" hubo variación en variables."</f>
        <v>El indicador al final del período de evaluación registró un alcanzado del 0.1 por ciento en comparación con la meta programada del 0.2 por ciento, representa un cumplimiento de la meta del 50 por ciento, colocando el indicador en un semáforo de color ROJO. 
SI hubo variación en el indicador y SI hubo variación en variables.</v>
      </c>
      <c r="K57" s="50"/>
      <c r="L57" s="50"/>
      <c r="M57" s="50"/>
      <c r="N57" s="50"/>
      <c r="O57" s="50"/>
      <c r="P57" s="50"/>
      <c r="Q57" s="50"/>
      <c r="R57" s="50"/>
      <c r="S57" s="51"/>
    </row>
    <row r="58" spans="1:19" ht="285" customHeight="1" x14ac:dyDescent="0.25">
      <c r="A58" s="37"/>
      <c r="B58" s="73"/>
      <c r="C58" s="67"/>
      <c r="D58" s="70"/>
      <c r="E58" s="70"/>
      <c r="F58" s="42"/>
      <c r="G58" s="43"/>
      <c r="H58" s="42"/>
      <c r="I58" s="43"/>
      <c r="J58" s="57" t="s">
        <v>75</v>
      </c>
      <c r="K58" s="58"/>
      <c r="L58" s="58"/>
      <c r="M58" s="58"/>
      <c r="N58" s="58"/>
      <c r="O58" s="58"/>
      <c r="P58" s="58"/>
      <c r="Q58" s="58"/>
      <c r="R58" s="58"/>
      <c r="S58" s="59"/>
    </row>
    <row r="59" spans="1:19" ht="28.5" customHeight="1" x14ac:dyDescent="0.25">
      <c r="A59" s="37"/>
      <c r="B59" s="52" t="s">
        <v>22</v>
      </c>
      <c r="C59" s="60" t="s">
        <v>34</v>
      </c>
      <c r="D59" s="62">
        <v>1060000</v>
      </c>
      <c r="E59" s="62">
        <v>682776</v>
      </c>
      <c r="F59" s="40">
        <f>E59-D59</f>
        <v>-377224</v>
      </c>
      <c r="G59" s="41"/>
      <c r="H59" s="40">
        <f>IF(D59=0,0,ROUND(E59/D59*100,1))</f>
        <v>64.400000000000006</v>
      </c>
      <c r="I59" s="41"/>
      <c r="J59" s="44" t="s">
        <v>50</v>
      </c>
      <c r="K59" s="45"/>
      <c r="L59" s="45"/>
      <c r="M59" s="45"/>
      <c r="N59" s="45"/>
      <c r="O59" s="45"/>
      <c r="P59" s="45"/>
      <c r="Q59" s="45"/>
      <c r="R59" s="45"/>
      <c r="S59" s="46"/>
    </row>
    <row r="60" spans="1:19" ht="188.25" customHeight="1" thickBot="1" x14ac:dyDescent="0.3">
      <c r="A60" s="37"/>
      <c r="B60" s="53"/>
      <c r="C60" s="61"/>
      <c r="D60" s="63"/>
      <c r="E60" s="63"/>
      <c r="F60" s="42"/>
      <c r="G60" s="43"/>
      <c r="H60" s="42"/>
      <c r="I60" s="43"/>
      <c r="J60" s="28" t="s">
        <v>66</v>
      </c>
      <c r="K60" s="29"/>
      <c r="L60" s="29"/>
      <c r="M60" s="29"/>
      <c r="N60" s="29"/>
      <c r="O60" s="29"/>
      <c r="P60" s="29"/>
      <c r="Q60" s="29"/>
      <c r="R60" s="29"/>
      <c r="S60" s="30"/>
    </row>
    <row r="61" spans="1:19" ht="57" customHeight="1" x14ac:dyDescent="0.25">
      <c r="A61" s="37"/>
      <c r="B61" s="35" t="s">
        <v>24</v>
      </c>
      <c r="C61" s="34" t="s">
        <v>35</v>
      </c>
      <c r="D61" s="39">
        <v>698208859</v>
      </c>
      <c r="E61" s="39">
        <v>702802993</v>
      </c>
      <c r="F61" s="31">
        <f>E61-D61</f>
        <v>4594134</v>
      </c>
      <c r="G61" s="31"/>
      <c r="H61" s="31">
        <f>IF(D61=0,0,ROUND(E61/D61*100,1))</f>
        <v>100.7</v>
      </c>
      <c r="I61" s="31"/>
      <c r="J61" s="25" t="s">
        <v>51</v>
      </c>
      <c r="K61" s="26"/>
      <c r="L61" s="26"/>
      <c r="M61" s="26"/>
      <c r="N61" s="26"/>
      <c r="O61" s="26"/>
      <c r="P61" s="26"/>
      <c r="Q61" s="26"/>
      <c r="R61" s="26"/>
      <c r="S61" s="27"/>
    </row>
    <row r="62" spans="1:19" ht="192" customHeight="1" thickBot="1" x14ac:dyDescent="0.3">
      <c r="A62" s="37"/>
      <c r="B62" s="35"/>
      <c r="C62" s="34"/>
      <c r="D62" s="39"/>
      <c r="E62" s="39"/>
      <c r="F62" s="31"/>
      <c r="G62" s="31"/>
      <c r="H62" s="31"/>
      <c r="I62" s="31"/>
      <c r="J62" s="120" t="s">
        <v>76</v>
      </c>
      <c r="K62" s="121"/>
      <c r="L62" s="121"/>
      <c r="M62" s="121"/>
      <c r="N62" s="121"/>
      <c r="O62" s="121"/>
      <c r="P62" s="121"/>
      <c r="Q62" s="121"/>
      <c r="R62" s="121"/>
      <c r="S62" s="122"/>
    </row>
    <row r="63" spans="1:19" ht="43.5" customHeight="1" x14ac:dyDescent="0.25">
      <c r="A63" s="37"/>
      <c r="B63" s="35"/>
      <c r="C63" s="34"/>
      <c r="D63" s="39"/>
      <c r="E63" s="39"/>
      <c r="F63" s="31"/>
      <c r="G63" s="31"/>
      <c r="H63" s="31"/>
      <c r="I63" s="31"/>
      <c r="J63" s="25" t="s">
        <v>52</v>
      </c>
      <c r="K63" s="26"/>
      <c r="L63" s="26"/>
      <c r="M63" s="26"/>
      <c r="N63" s="26"/>
      <c r="O63" s="26"/>
      <c r="P63" s="26"/>
      <c r="Q63" s="26"/>
      <c r="R63" s="26"/>
      <c r="S63" s="27"/>
    </row>
    <row r="64" spans="1:19" ht="192" customHeight="1" thickBot="1" x14ac:dyDescent="0.3">
      <c r="A64" s="38"/>
      <c r="B64" s="35"/>
      <c r="C64" s="34"/>
      <c r="D64" s="39"/>
      <c r="E64" s="39"/>
      <c r="F64" s="31"/>
      <c r="G64" s="31"/>
      <c r="H64" s="31"/>
      <c r="I64" s="31"/>
      <c r="J64" s="28" t="s">
        <v>53</v>
      </c>
      <c r="K64" s="29"/>
      <c r="L64" s="29"/>
      <c r="M64" s="29"/>
      <c r="N64" s="29"/>
      <c r="O64" s="29"/>
      <c r="P64" s="29"/>
      <c r="Q64" s="29"/>
      <c r="R64" s="29"/>
      <c r="S64" s="30"/>
    </row>
    <row r="65" spans="1:19" ht="67.5" customHeight="1" thickBot="1" x14ac:dyDescent="0.3">
      <c r="A65" s="116"/>
      <c r="B65" s="117"/>
      <c r="C65" s="117"/>
      <c r="D65" s="117"/>
      <c r="E65" s="117"/>
      <c r="F65" s="117"/>
      <c r="G65" s="117"/>
      <c r="H65" s="117"/>
      <c r="I65" s="117"/>
      <c r="J65" s="118"/>
      <c r="K65" s="118"/>
      <c r="L65" s="118"/>
      <c r="M65" s="118"/>
      <c r="N65" s="118"/>
      <c r="O65" s="118"/>
      <c r="P65" s="118"/>
      <c r="Q65" s="118"/>
      <c r="R65" s="118"/>
      <c r="S65" s="119"/>
    </row>
    <row r="66" spans="1:19" ht="18.75" customHeight="1" x14ac:dyDescent="0.5">
      <c r="A66" s="20" t="s">
        <v>7</v>
      </c>
      <c r="B66" s="96" t="s">
        <v>8</v>
      </c>
      <c r="C66" s="97"/>
      <c r="D66" s="74" t="s">
        <v>9</v>
      </c>
      <c r="E66" s="74"/>
      <c r="F66" s="74" t="s">
        <v>10</v>
      </c>
      <c r="G66" s="74"/>
      <c r="H66" s="74"/>
      <c r="I66" s="74"/>
      <c r="J66" s="75" t="s">
        <v>11</v>
      </c>
      <c r="K66" s="76"/>
      <c r="L66" s="76"/>
      <c r="M66" s="76"/>
      <c r="N66" s="76"/>
      <c r="O66" s="76"/>
      <c r="P66" s="76"/>
      <c r="Q66" s="76"/>
      <c r="R66" s="76"/>
      <c r="S66" s="77"/>
    </row>
    <row r="67" spans="1:19" ht="18.75" customHeight="1" x14ac:dyDescent="0.5">
      <c r="A67" s="21"/>
      <c r="B67" s="98"/>
      <c r="C67" s="99"/>
      <c r="D67" s="15" t="s">
        <v>12</v>
      </c>
      <c r="E67" s="15" t="s">
        <v>13</v>
      </c>
      <c r="F67" s="23" t="s">
        <v>14</v>
      </c>
      <c r="G67" s="23"/>
      <c r="H67" s="23" t="s">
        <v>15</v>
      </c>
      <c r="I67" s="23"/>
      <c r="J67" s="78"/>
      <c r="K67" s="79"/>
      <c r="L67" s="79"/>
      <c r="M67" s="79"/>
      <c r="N67" s="79"/>
      <c r="O67" s="79"/>
      <c r="P67" s="79"/>
      <c r="Q67" s="79"/>
      <c r="R67" s="79"/>
      <c r="S67" s="80"/>
    </row>
    <row r="68" spans="1:19" ht="31.5" customHeight="1" x14ac:dyDescent="0.25">
      <c r="A68" s="22"/>
      <c r="B68" s="100"/>
      <c r="C68" s="101"/>
      <c r="D68" s="16" t="s">
        <v>16</v>
      </c>
      <c r="E68" s="16" t="s">
        <v>17</v>
      </c>
      <c r="F68" s="24" t="s">
        <v>18</v>
      </c>
      <c r="G68" s="24"/>
      <c r="H68" s="24" t="s">
        <v>19</v>
      </c>
      <c r="I68" s="24"/>
      <c r="J68" s="81"/>
      <c r="K68" s="82"/>
      <c r="L68" s="82"/>
      <c r="M68" s="82"/>
      <c r="N68" s="82"/>
      <c r="O68" s="82"/>
      <c r="P68" s="82"/>
      <c r="Q68" s="82"/>
      <c r="R68" s="82"/>
      <c r="S68" s="83"/>
    </row>
    <row r="69" spans="1:19" ht="48.75" customHeight="1" x14ac:dyDescent="0.25">
      <c r="A69" s="47">
        <v>5</v>
      </c>
      <c r="B69" s="71" t="s">
        <v>20</v>
      </c>
      <c r="C69" s="65" t="s">
        <v>36</v>
      </c>
      <c r="D69" s="68">
        <f>IF(D74=0,0,ROUND(D72/D74*100,1))</f>
        <v>50</v>
      </c>
      <c r="E69" s="68">
        <f>IF(E74=0,0,ROUND(E72/E74*100,1))</f>
        <v>50</v>
      </c>
      <c r="F69" s="40">
        <f>E69-D69</f>
        <v>0</v>
      </c>
      <c r="G69" s="41"/>
      <c r="H69" s="40">
        <f>IF(D69=0,0,ROUND(E69/D69*100,1))</f>
        <v>100</v>
      </c>
      <c r="I69" s="41"/>
      <c r="J69" s="44" t="s">
        <v>49</v>
      </c>
      <c r="K69" s="45"/>
      <c r="L69" s="45"/>
      <c r="M69" s="45"/>
      <c r="N69" s="45"/>
      <c r="O69" s="45"/>
      <c r="P69" s="45"/>
      <c r="Q69" s="45"/>
      <c r="R69" s="45"/>
      <c r="S69" s="46"/>
    </row>
    <row r="70" spans="1:19" ht="189.75" customHeight="1" x14ac:dyDescent="0.25">
      <c r="A70" s="48"/>
      <c r="B70" s="72"/>
      <c r="C70" s="66"/>
      <c r="D70" s="69"/>
      <c r="E70" s="69"/>
      <c r="F70" s="55"/>
      <c r="G70" s="56"/>
      <c r="H70" s="55"/>
      <c r="I70" s="56"/>
      <c r="J70" s="49" t="str">
        <f>"El indicador al final del período de evaluación registró un alcanzado del "&amp;E69&amp;" por ciento en comparación con la meta programada del "&amp;D69&amp;" por ciento, representa un cumplimiento de la meta del "&amp;H69&amp;" por ciento, colocando el indicador en un semáforo de color "&amp;IF(AND(D69=0,H69=0),"",IF(AND(H69&gt;=95,H69&lt;=105,H72&gt;=95,H72&lt;=105,H74&gt;=95,H74&lt;=105),"VERDE:SE LOGRÓ LA META",IF(AND(H69&gt;=95,H69&lt;=105,H72&lt;95),"VERDE:AUNQUE EL INDICADOR ES VERDE, HAY VARIACIÓN EN VARIABLES",IF(AND(H69&gt;=95,H69&lt;=105,H72&gt;105),"VERDE:AUNQUE EL INDICADOR ES VERDE, HAY VARIACIÓN EN VARIABLES",IF(AND(H69&gt;=95,H69&lt;=105,H74&lt;95),"VERDE:AUNQUE EL INDICADOR ES VERDE, HAY VARIACIÓN EN VARIABLES",IF(AND(H69&gt;=95,H69&lt;=105,H74&gt;105),"VERDE:AUNQUE EL INDICADOR ES VERDE, HAY VARIACIÓN EN VARIABLES",IF(OR(AND(H69&gt;=90,H69&lt;95),AND(H69&gt;105,H69&lt;=110)),"AMARILLO",IF(OR(H69&lt;90,H69&gt;110),"ROJO",IF(AND(D69&lt;&gt;0,E69=0),"ROJO","")))))))))&amp;". 
"&amp;IF(AND(D69=0,E69=0),"NO",IF(OR(H69&lt;95,H69&gt;105),"SI","NO"))&amp;" hubo variación en el indicador y "&amp;IF(AND(D72=0,D74=0,H72=0,H74=0),"NO",IF(OR(H72&lt;95,H72&gt;105,H74&lt;95,H74&gt;105),"SI","NO"))&amp;" hubo variación en variables."</f>
        <v>El indicador al final del período de evaluación registró un alcanzado del 50 por ciento en comparación con la meta programada del 50 por ciento, representa un cumplimiento de la meta del 100 por ciento, colocando el indicador en un semáforo de color VERDE:SE LOGRÓ LA META. 
NO hubo variación en el indicador y NO hubo variación en variables.</v>
      </c>
      <c r="K70" s="50"/>
      <c r="L70" s="50"/>
      <c r="M70" s="50"/>
      <c r="N70" s="50"/>
      <c r="O70" s="50"/>
      <c r="P70" s="50"/>
      <c r="Q70" s="50"/>
      <c r="R70" s="50"/>
      <c r="S70" s="51"/>
    </row>
    <row r="71" spans="1:19" ht="250.5" customHeight="1" x14ac:dyDescent="0.25">
      <c r="A71" s="48"/>
      <c r="B71" s="73"/>
      <c r="C71" s="67"/>
      <c r="D71" s="70"/>
      <c r="E71" s="70"/>
      <c r="F71" s="42"/>
      <c r="G71" s="43"/>
      <c r="H71" s="42"/>
      <c r="I71" s="43"/>
      <c r="J71" s="57" t="s">
        <v>67</v>
      </c>
      <c r="K71" s="58"/>
      <c r="L71" s="58"/>
      <c r="M71" s="58"/>
      <c r="N71" s="58"/>
      <c r="O71" s="58"/>
      <c r="P71" s="58"/>
      <c r="Q71" s="58"/>
      <c r="R71" s="58"/>
      <c r="S71" s="59"/>
    </row>
    <row r="72" spans="1:19" ht="36" customHeight="1" x14ac:dyDescent="0.25">
      <c r="A72" s="48"/>
      <c r="B72" s="52" t="s">
        <v>22</v>
      </c>
      <c r="C72" s="54" t="s">
        <v>37</v>
      </c>
      <c r="D72" s="39">
        <v>8</v>
      </c>
      <c r="E72" s="39">
        <v>8</v>
      </c>
      <c r="F72" s="31">
        <f t="shared" ref="F72" si="4">E72-D72</f>
        <v>0</v>
      </c>
      <c r="G72" s="31"/>
      <c r="H72" s="31">
        <f t="shared" ref="H72" si="5">IF(D72=0,0,ROUND(E72/D72*100,1))</f>
        <v>100</v>
      </c>
      <c r="I72" s="31"/>
      <c r="J72" s="44" t="s">
        <v>50</v>
      </c>
      <c r="K72" s="45"/>
      <c r="L72" s="45"/>
      <c r="M72" s="45"/>
      <c r="N72" s="45"/>
      <c r="O72" s="45"/>
      <c r="P72" s="45"/>
      <c r="Q72" s="45"/>
      <c r="R72" s="45"/>
      <c r="S72" s="46"/>
    </row>
    <row r="73" spans="1:19" ht="188.25" customHeight="1" thickBot="1" x14ac:dyDescent="0.3">
      <c r="A73" s="48"/>
      <c r="B73" s="53"/>
      <c r="C73" s="54"/>
      <c r="D73" s="39"/>
      <c r="E73" s="39"/>
      <c r="F73" s="31"/>
      <c r="G73" s="31"/>
      <c r="H73" s="31"/>
      <c r="I73" s="31"/>
      <c r="J73" s="28" t="s">
        <v>66</v>
      </c>
      <c r="K73" s="29"/>
      <c r="L73" s="29"/>
      <c r="M73" s="29"/>
      <c r="N73" s="29"/>
      <c r="O73" s="29"/>
      <c r="P73" s="29"/>
      <c r="Q73" s="29"/>
      <c r="R73" s="29"/>
      <c r="S73" s="30"/>
    </row>
    <row r="74" spans="1:19" ht="39.75" customHeight="1" x14ac:dyDescent="0.25">
      <c r="A74" s="48"/>
      <c r="B74" s="35" t="s">
        <v>24</v>
      </c>
      <c r="C74" s="34" t="s">
        <v>38</v>
      </c>
      <c r="D74" s="39">
        <v>16</v>
      </c>
      <c r="E74" s="39">
        <v>16</v>
      </c>
      <c r="F74" s="31">
        <f>E74-D74</f>
        <v>0</v>
      </c>
      <c r="G74" s="31"/>
      <c r="H74" s="31">
        <f>IF(D74=0,0,ROUND(E74/D74*100,1))</f>
        <v>100</v>
      </c>
      <c r="I74" s="31"/>
      <c r="J74" s="25" t="s">
        <v>51</v>
      </c>
      <c r="K74" s="26"/>
      <c r="L74" s="26"/>
      <c r="M74" s="26"/>
      <c r="N74" s="26"/>
      <c r="O74" s="26"/>
      <c r="P74" s="26"/>
      <c r="Q74" s="26"/>
      <c r="R74" s="26"/>
      <c r="S74" s="27"/>
    </row>
    <row r="75" spans="1:19" ht="207" customHeight="1" thickBot="1" x14ac:dyDescent="0.3">
      <c r="A75" s="48"/>
      <c r="B75" s="35"/>
      <c r="C75" s="34"/>
      <c r="D75" s="39"/>
      <c r="E75" s="39"/>
      <c r="F75" s="31"/>
      <c r="G75" s="31"/>
      <c r="H75" s="31"/>
      <c r="I75" s="31"/>
      <c r="J75" s="28" t="s">
        <v>77</v>
      </c>
      <c r="K75" s="29"/>
      <c r="L75" s="29"/>
      <c r="M75" s="29"/>
      <c r="N75" s="29"/>
      <c r="O75" s="29"/>
      <c r="P75" s="29"/>
      <c r="Q75" s="29"/>
      <c r="R75" s="29"/>
      <c r="S75" s="30"/>
    </row>
    <row r="76" spans="1:19" ht="46.5" customHeight="1" x14ac:dyDescent="0.25">
      <c r="A76" s="48"/>
      <c r="B76" s="35"/>
      <c r="C76" s="34"/>
      <c r="D76" s="39"/>
      <c r="E76" s="39"/>
      <c r="F76" s="31"/>
      <c r="G76" s="31"/>
      <c r="H76" s="31"/>
      <c r="I76" s="31"/>
      <c r="J76" s="25" t="s">
        <v>52</v>
      </c>
      <c r="K76" s="26"/>
      <c r="L76" s="26"/>
      <c r="M76" s="26"/>
      <c r="N76" s="26"/>
      <c r="O76" s="26"/>
      <c r="P76" s="26"/>
      <c r="Q76" s="26"/>
      <c r="R76" s="26"/>
      <c r="S76" s="27"/>
    </row>
    <row r="77" spans="1:19" ht="207" customHeight="1" thickBot="1" x14ac:dyDescent="0.3">
      <c r="A77" s="48"/>
      <c r="B77" s="35"/>
      <c r="C77" s="34"/>
      <c r="D77" s="39"/>
      <c r="E77" s="39"/>
      <c r="F77" s="31"/>
      <c r="G77" s="31"/>
      <c r="H77" s="31"/>
      <c r="I77" s="31"/>
      <c r="J77" s="28"/>
      <c r="K77" s="29"/>
      <c r="L77" s="29"/>
      <c r="M77" s="29"/>
      <c r="N77" s="29"/>
      <c r="O77" s="29"/>
      <c r="P77" s="29"/>
      <c r="Q77" s="29"/>
      <c r="R77" s="29"/>
      <c r="S77" s="30"/>
    </row>
    <row r="78" spans="1:19" ht="40.5" customHeight="1" thickBot="1" x14ac:dyDescent="0.3"/>
    <row r="79" spans="1:19" ht="18.75" customHeight="1" x14ac:dyDescent="0.5">
      <c r="A79" s="20" t="s">
        <v>7</v>
      </c>
      <c r="B79" s="96" t="s">
        <v>8</v>
      </c>
      <c r="C79" s="97"/>
      <c r="D79" s="74" t="s">
        <v>9</v>
      </c>
      <c r="E79" s="74"/>
      <c r="F79" s="74" t="s">
        <v>10</v>
      </c>
      <c r="G79" s="74"/>
      <c r="H79" s="74"/>
      <c r="I79" s="74"/>
      <c r="J79" s="75" t="s">
        <v>11</v>
      </c>
      <c r="K79" s="76"/>
      <c r="L79" s="76"/>
      <c r="M79" s="76"/>
      <c r="N79" s="76"/>
      <c r="O79" s="76"/>
      <c r="P79" s="76"/>
      <c r="Q79" s="76"/>
      <c r="R79" s="76"/>
      <c r="S79" s="77"/>
    </row>
    <row r="80" spans="1:19" ht="18.75" customHeight="1" x14ac:dyDescent="0.5">
      <c r="A80" s="21"/>
      <c r="B80" s="98"/>
      <c r="C80" s="99"/>
      <c r="D80" s="15" t="s">
        <v>12</v>
      </c>
      <c r="E80" s="15" t="s">
        <v>13</v>
      </c>
      <c r="F80" s="23" t="s">
        <v>14</v>
      </c>
      <c r="G80" s="23"/>
      <c r="H80" s="23" t="s">
        <v>15</v>
      </c>
      <c r="I80" s="23"/>
      <c r="J80" s="78"/>
      <c r="K80" s="79"/>
      <c r="L80" s="79"/>
      <c r="M80" s="79"/>
      <c r="N80" s="79"/>
      <c r="O80" s="79"/>
      <c r="P80" s="79"/>
      <c r="Q80" s="79"/>
      <c r="R80" s="79"/>
      <c r="S80" s="80"/>
    </row>
    <row r="81" spans="1:19" ht="39.75" customHeight="1" x14ac:dyDescent="0.25">
      <c r="A81" s="22"/>
      <c r="B81" s="100"/>
      <c r="C81" s="101"/>
      <c r="D81" s="16" t="s">
        <v>16</v>
      </c>
      <c r="E81" s="16" t="s">
        <v>17</v>
      </c>
      <c r="F81" s="24" t="s">
        <v>18</v>
      </c>
      <c r="G81" s="24"/>
      <c r="H81" s="24" t="s">
        <v>19</v>
      </c>
      <c r="I81" s="24"/>
      <c r="J81" s="81"/>
      <c r="K81" s="82"/>
      <c r="L81" s="82"/>
      <c r="M81" s="82"/>
      <c r="N81" s="82"/>
      <c r="O81" s="82"/>
      <c r="P81" s="82"/>
      <c r="Q81" s="82"/>
      <c r="R81" s="82"/>
      <c r="S81" s="83"/>
    </row>
    <row r="82" spans="1:19" ht="42" customHeight="1" x14ac:dyDescent="0.25">
      <c r="A82" s="36">
        <v>6</v>
      </c>
      <c r="B82" s="71" t="s">
        <v>20</v>
      </c>
      <c r="C82" s="65" t="s">
        <v>29</v>
      </c>
      <c r="D82" s="68">
        <f>IF(D87=0,0,ROUND(D85/D87*100,1))</f>
        <v>100</v>
      </c>
      <c r="E82" s="68">
        <f>IF(E87=0,0,ROUND(E85/E87*100,1))</f>
        <v>25</v>
      </c>
      <c r="F82" s="40">
        <f>E82-D82</f>
        <v>-75</v>
      </c>
      <c r="G82" s="41"/>
      <c r="H82" s="40">
        <f>IF(D82=0,0,ROUND(E82/D82*100,1))</f>
        <v>25</v>
      </c>
      <c r="I82" s="41"/>
      <c r="J82" s="44" t="s">
        <v>48</v>
      </c>
      <c r="K82" s="45"/>
      <c r="L82" s="45"/>
      <c r="M82" s="45"/>
      <c r="N82" s="45"/>
      <c r="O82" s="45"/>
      <c r="P82" s="45"/>
      <c r="Q82" s="45"/>
      <c r="R82" s="45"/>
      <c r="S82" s="46"/>
    </row>
    <row r="83" spans="1:19" ht="179.25" customHeight="1" x14ac:dyDescent="0.25">
      <c r="A83" s="37"/>
      <c r="B83" s="72"/>
      <c r="C83" s="66"/>
      <c r="D83" s="69"/>
      <c r="E83" s="69"/>
      <c r="F83" s="55"/>
      <c r="G83" s="56"/>
      <c r="H83" s="55"/>
      <c r="I83" s="56"/>
      <c r="J83" s="49" t="str">
        <f>"El indicador al final del período de evaluación registró un alcanzado del "&amp;E82&amp;" por ciento en comparación con la meta programada del "&amp;D82&amp;" por ciento, representa un cumplimiento de la meta del "&amp;H82&amp;" por ciento, colocando el indicador en un semáforo de color "&amp;IF(AND(D82=0,H82=0),"",IF(AND(H82&gt;=95,H82&lt;=105,H85&gt;=95,H85&lt;=105,H87&gt;=95,H87&lt;=105),"VERDE:SE LOGRÓ LA META",IF(AND(H82&gt;=95,H82&lt;=105,H85&lt;95),"VERDE:AUNQUE EL INDICADOR ES VERDE, HAY VARIACIÓN EN VARIABLES",IF(AND(H82&gt;=95,H82&lt;=105,H85&gt;105),"VERDE:AUNQUE EL INDICADOR ES VERDE, HAY VARIACIÓN EN VARIABLES",IF(AND(H82&gt;=95,H82&lt;=105,H87&lt;95),"VERDE:AUNQUE EL INDICADOR ES VERDE, HAY VARIACIÓN EN VARIABLES",IF(AND(H82&gt;=95,H82&lt;=105,H87&gt;105),"VERDE:AUNQUE EL INDICADOR ES VERDE, HAY VARIACIÓN EN VARIABLES",IF(OR(AND(H82&gt;=90,H82&lt;95),AND(H82&gt;105,H82&lt;=110)),"AMARILLO",IF(OR(H82&lt;90,H82&gt;110),"ROJO",IF(AND(D82&lt;&gt;0,E82=0),"ROJO","")))))))))&amp;". 
"&amp;IF(AND(D82=0,E82=0),"NO",IF(OR(H82&lt;95,H82&gt;105),"SI","NO"))&amp;" hubo variación en el indicador y "&amp;IF(AND(D85=0,D87=0,H85=0,H87=0),"NO",IF(OR(H85&lt;95,H85&gt;105,H87&lt;95,H87&gt;105),"SI","NO"))&amp;" hubo variación en variables."</f>
        <v>El indicador al final del período de evaluación registró un alcanzado del 25 por ciento en comparación con la meta programada del 100 por ciento, representa un cumplimiento de la meta del 25 por ciento, colocando el indicador en un semáforo de color ROJO. 
SI hubo variación en el indicador y SI hubo variación en variables.</v>
      </c>
      <c r="K83" s="50"/>
      <c r="L83" s="50"/>
      <c r="M83" s="50"/>
      <c r="N83" s="50"/>
      <c r="O83" s="50"/>
      <c r="P83" s="50"/>
      <c r="Q83" s="50"/>
      <c r="R83" s="50"/>
      <c r="S83" s="51"/>
    </row>
    <row r="84" spans="1:19" ht="299.25" customHeight="1" x14ac:dyDescent="0.25">
      <c r="A84" s="37"/>
      <c r="B84" s="73"/>
      <c r="C84" s="67"/>
      <c r="D84" s="70"/>
      <c r="E84" s="70"/>
      <c r="F84" s="42"/>
      <c r="G84" s="43"/>
      <c r="H84" s="42"/>
      <c r="I84" s="43"/>
      <c r="J84" s="57" t="s">
        <v>78</v>
      </c>
      <c r="K84" s="58"/>
      <c r="L84" s="58"/>
      <c r="M84" s="58"/>
      <c r="N84" s="58"/>
      <c r="O84" s="58"/>
      <c r="P84" s="58"/>
      <c r="Q84" s="58"/>
      <c r="R84" s="58"/>
      <c r="S84" s="59"/>
    </row>
    <row r="85" spans="1:19" ht="38.25" customHeight="1" x14ac:dyDescent="0.25">
      <c r="A85" s="37"/>
      <c r="B85" s="52" t="s">
        <v>22</v>
      </c>
      <c r="C85" s="54" t="s">
        <v>30</v>
      </c>
      <c r="D85" s="39">
        <v>8</v>
      </c>
      <c r="E85" s="39">
        <v>2</v>
      </c>
      <c r="F85" s="31">
        <f t="shared" ref="F85" si="6">E85-D85</f>
        <v>-6</v>
      </c>
      <c r="G85" s="31"/>
      <c r="H85" s="31">
        <f t="shared" ref="H85" si="7">IF(D85=0,0,ROUND(E85/D85*100,1))</f>
        <v>25</v>
      </c>
      <c r="I85" s="31"/>
      <c r="J85" s="44" t="s">
        <v>50</v>
      </c>
      <c r="K85" s="45"/>
      <c r="L85" s="45"/>
      <c r="M85" s="45"/>
      <c r="N85" s="45"/>
      <c r="O85" s="45"/>
      <c r="P85" s="45"/>
      <c r="Q85" s="45"/>
      <c r="R85" s="45"/>
      <c r="S85" s="46"/>
    </row>
    <row r="86" spans="1:19" ht="199.5" customHeight="1" thickBot="1" x14ac:dyDescent="0.3">
      <c r="A86" s="37"/>
      <c r="B86" s="53"/>
      <c r="C86" s="54"/>
      <c r="D86" s="39"/>
      <c r="E86" s="39"/>
      <c r="F86" s="31"/>
      <c r="G86" s="31"/>
      <c r="H86" s="31"/>
      <c r="I86" s="31"/>
      <c r="J86" s="28" t="s">
        <v>57</v>
      </c>
      <c r="K86" s="29"/>
      <c r="L86" s="29"/>
      <c r="M86" s="29"/>
      <c r="N86" s="29"/>
      <c r="O86" s="29"/>
      <c r="P86" s="29"/>
      <c r="Q86" s="29"/>
      <c r="R86" s="29"/>
      <c r="S86" s="30"/>
    </row>
    <row r="87" spans="1:19" ht="38.25" customHeight="1" x14ac:dyDescent="0.25">
      <c r="A87" s="37"/>
      <c r="B87" s="35" t="s">
        <v>24</v>
      </c>
      <c r="C87" s="34" t="s">
        <v>31</v>
      </c>
      <c r="D87" s="33">
        <v>8</v>
      </c>
      <c r="E87" s="32">
        <f>D87</f>
        <v>8</v>
      </c>
      <c r="F87" s="31">
        <f>E87-D87</f>
        <v>0</v>
      </c>
      <c r="G87" s="31"/>
      <c r="H87" s="31">
        <f>IF(D87=0,0,ROUND(E87/D87*100,1))</f>
        <v>100</v>
      </c>
      <c r="I87" s="31"/>
      <c r="J87" s="25" t="s">
        <v>51</v>
      </c>
      <c r="K87" s="26"/>
      <c r="L87" s="26"/>
      <c r="M87" s="26"/>
      <c r="N87" s="26"/>
      <c r="O87" s="26"/>
      <c r="P87" s="26"/>
      <c r="Q87" s="26"/>
      <c r="R87" s="26"/>
      <c r="S87" s="27"/>
    </row>
    <row r="88" spans="1:19" ht="180.75" customHeight="1" thickBot="1" x14ac:dyDescent="0.3">
      <c r="A88" s="37"/>
      <c r="B88" s="35"/>
      <c r="C88" s="34"/>
      <c r="D88" s="33"/>
      <c r="E88" s="32"/>
      <c r="F88" s="31"/>
      <c r="G88" s="31"/>
      <c r="H88" s="31"/>
      <c r="I88" s="31"/>
      <c r="J88" s="28" t="s">
        <v>68</v>
      </c>
      <c r="K88" s="29"/>
      <c r="L88" s="29"/>
      <c r="M88" s="29"/>
      <c r="N88" s="29"/>
      <c r="O88" s="29"/>
      <c r="P88" s="29"/>
      <c r="Q88" s="29"/>
      <c r="R88" s="29"/>
      <c r="S88" s="30"/>
    </row>
    <row r="89" spans="1:19" ht="81.75" customHeight="1" x14ac:dyDescent="0.25">
      <c r="A89" s="37"/>
      <c r="B89" s="35"/>
      <c r="C89" s="34"/>
      <c r="D89" s="33"/>
      <c r="E89" s="32"/>
      <c r="F89" s="31"/>
      <c r="G89" s="31"/>
      <c r="H89" s="31"/>
      <c r="I89" s="31"/>
      <c r="J89" s="25" t="s">
        <v>52</v>
      </c>
      <c r="K89" s="26"/>
      <c r="L89" s="26"/>
      <c r="M89" s="26"/>
      <c r="N89" s="26"/>
      <c r="O89" s="26"/>
      <c r="P89" s="26"/>
      <c r="Q89" s="26"/>
      <c r="R89" s="26"/>
      <c r="S89" s="27"/>
    </row>
    <row r="90" spans="1:19" ht="180.75" customHeight="1" thickBot="1" x14ac:dyDescent="0.3">
      <c r="A90" s="38"/>
      <c r="B90" s="35"/>
      <c r="C90" s="34"/>
      <c r="D90" s="33"/>
      <c r="E90" s="32"/>
      <c r="F90" s="31"/>
      <c r="G90" s="31"/>
      <c r="H90" s="31"/>
      <c r="I90" s="31"/>
      <c r="J90" s="28" t="s">
        <v>69</v>
      </c>
      <c r="K90" s="29"/>
      <c r="L90" s="29"/>
      <c r="M90" s="29"/>
      <c r="N90" s="29"/>
      <c r="O90" s="29"/>
      <c r="P90" s="29"/>
      <c r="Q90" s="29"/>
      <c r="R90" s="29"/>
      <c r="S90" s="30"/>
    </row>
    <row r="91" spans="1:19" ht="37.5" customHeight="1" x14ac:dyDescent="0.25">
      <c r="A91" s="86"/>
      <c r="B91" s="87"/>
      <c r="C91" s="87"/>
      <c r="D91" s="87"/>
      <c r="E91" s="87"/>
      <c r="F91" s="87"/>
      <c r="G91" s="87"/>
      <c r="H91" s="87"/>
      <c r="I91" s="87"/>
      <c r="J91" s="88"/>
      <c r="K91" s="88"/>
      <c r="L91" s="88"/>
      <c r="M91" s="88"/>
      <c r="N91" s="88"/>
      <c r="O91" s="88"/>
      <c r="P91" s="88"/>
      <c r="Q91" s="88"/>
      <c r="R91" s="88"/>
      <c r="S91" s="89"/>
    </row>
    <row r="92" spans="1:19" ht="25.5" customHeight="1" x14ac:dyDescent="0.25">
      <c r="A92" s="92"/>
      <c r="B92" s="92"/>
      <c r="C92" s="92"/>
      <c r="D92" s="92"/>
      <c r="E92" s="92"/>
      <c r="F92" s="92"/>
      <c r="G92" s="92"/>
      <c r="H92" s="92"/>
      <c r="I92" s="92"/>
      <c r="J92" s="92"/>
      <c r="K92" s="92"/>
      <c r="L92" s="92"/>
      <c r="M92" s="92"/>
      <c r="N92" s="92"/>
      <c r="O92" s="92"/>
      <c r="P92" s="92"/>
      <c r="Q92" s="92"/>
      <c r="R92" s="92"/>
      <c r="S92" s="92"/>
    </row>
    <row r="93" spans="1:19" ht="39" customHeight="1" x14ac:dyDescent="0.5">
      <c r="A93" s="4"/>
      <c r="B93" s="5"/>
      <c r="C93" s="95" t="s">
        <v>47</v>
      </c>
      <c r="D93" s="95"/>
      <c r="E93" s="95"/>
      <c r="F93" s="5"/>
      <c r="G93" s="5"/>
      <c r="H93" s="5"/>
      <c r="I93" s="5"/>
      <c r="J93" s="95" t="s">
        <v>43</v>
      </c>
      <c r="K93" s="95"/>
      <c r="L93" s="95"/>
      <c r="M93" s="95"/>
      <c r="N93" s="95"/>
      <c r="O93" s="95"/>
      <c r="P93" s="95"/>
      <c r="Q93" s="95"/>
      <c r="R93" s="95"/>
      <c r="S93" s="6"/>
    </row>
    <row r="94" spans="1:19" ht="127.5" customHeight="1" thickBot="1" x14ac:dyDescent="0.55000000000000004">
      <c r="A94" s="4"/>
      <c r="B94" s="5"/>
      <c r="C94" s="90" t="s">
        <v>58</v>
      </c>
      <c r="D94" s="90"/>
      <c r="E94" s="90"/>
      <c r="F94" s="5"/>
      <c r="G94" s="5"/>
      <c r="H94" s="5"/>
      <c r="I94" s="5"/>
      <c r="J94" s="90" t="s">
        <v>59</v>
      </c>
      <c r="K94" s="90"/>
      <c r="L94" s="90"/>
      <c r="M94" s="90"/>
      <c r="N94" s="90"/>
      <c r="O94" s="90"/>
      <c r="P94" s="90"/>
      <c r="Q94" s="90"/>
      <c r="R94" s="90"/>
      <c r="S94" s="6"/>
    </row>
    <row r="95" spans="1:19" ht="90.75" customHeight="1" x14ac:dyDescent="0.25">
      <c r="A95" s="4"/>
      <c r="B95" s="5"/>
      <c r="C95" s="93" t="s">
        <v>46</v>
      </c>
      <c r="D95" s="94"/>
      <c r="E95" s="94"/>
      <c r="F95" s="5"/>
      <c r="G95" s="5"/>
      <c r="H95" s="5"/>
      <c r="I95" s="5"/>
      <c r="J95" s="93" t="s">
        <v>44</v>
      </c>
      <c r="K95" s="94"/>
      <c r="L95" s="94"/>
      <c r="M95" s="94"/>
      <c r="N95" s="94"/>
      <c r="O95" s="94"/>
      <c r="P95" s="94"/>
      <c r="Q95" s="94"/>
      <c r="R95" s="94"/>
      <c r="S95" s="6"/>
    </row>
    <row r="96" spans="1:19" ht="90.75" customHeight="1" x14ac:dyDescent="0.25">
      <c r="A96" s="4"/>
      <c r="B96" s="5"/>
      <c r="C96" s="7"/>
      <c r="D96" s="125" t="s">
        <v>41</v>
      </c>
      <c r="E96" s="125"/>
      <c r="F96" s="125"/>
      <c r="G96" s="125"/>
      <c r="H96" s="125"/>
      <c r="I96" s="125"/>
      <c r="J96" s="125"/>
      <c r="K96" s="125"/>
      <c r="L96" s="8"/>
      <c r="M96" s="8"/>
      <c r="N96" s="8"/>
      <c r="O96" s="8"/>
      <c r="P96" s="8"/>
      <c r="Q96" s="8"/>
      <c r="R96" s="8"/>
      <c r="S96" s="6"/>
    </row>
    <row r="97" spans="1:19" ht="90.75" customHeight="1" x14ac:dyDescent="0.25">
      <c r="A97" s="4"/>
      <c r="B97" s="5"/>
      <c r="C97" s="7"/>
      <c r="D97" s="91" t="s">
        <v>60</v>
      </c>
      <c r="E97" s="91"/>
      <c r="F97" s="91"/>
      <c r="G97" s="91"/>
      <c r="H97" s="91"/>
      <c r="I97" s="91"/>
      <c r="J97" s="91"/>
      <c r="K97" s="8"/>
      <c r="L97" s="8"/>
      <c r="M97" s="8"/>
      <c r="N97" s="8"/>
      <c r="O97" s="8"/>
      <c r="P97" s="8"/>
      <c r="Q97" s="8"/>
      <c r="R97" s="8"/>
      <c r="S97" s="6"/>
    </row>
    <row r="98" spans="1:19" ht="90.75" customHeight="1" x14ac:dyDescent="0.25">
      <c r="A98" s="4"/>
      <c r="B98" s="5"/>
      <c r="C98" s="5"/>
      <c r="D98" s="126" t="s">
        <v>45</v>
      </c>
      <c r="E98" s="126"/>
      <c r="F98" s="126"/>
      <c r="G98" s="126"/>
      <c r="H98" s="126"/>
      <c r="I98" s="126"/>
      <c r="J98" s="126"/>
      <c r="K98" s="126"/>
      <c r="L98" s="8"/>
      <c r="M98" s="8"/>
      <c r="N98" s="8"/>
      <c r="O98" s="8"/>
      <c r="P98" s="8"/>
      <c r="Q98" s="8"/>
      <c r="R98" s="8"/>
      <c r="S98" s="6"/>
    </row>
    <row r="99" spans="1:19" ht="108.75" customHeight="1" thickBot="1" x14ac:dyDescent="0.75">
      <c r="A99" s="17"/>
      <c r="B99" s="84" t="s">
        <v>42</v>
      </c>
      <c r="C99" s="85"/>
      <c r="D99" s="85"/>
      <c r="E99" s="85"/>
      <c r="F99" s="85"/>
      <c r="G99" s="85"/>
      <c r="H99" s="85"/>
      <c r="I99" s="85"/>
      <c r="J99" s="85"/>
      <c r="K99" s="85"/>
      <c r="L99" s="85"/>
      <c r="M99" s="85"/>
      <c r="N99" s="85"/>
      <c r="O99" s="85"/>
      <c r="P99" s="85"/>
      <c r="Q99" s="85"/>
      <c r="R99" s="85"/>
      <c r="S99" s="18"/>
    </row>
  </sheetData>
  <sheetProtection algorithmName="SHA-512" hashValue="6MdNZ99wkDY2IsH91L4NxYksi37pjUVnrTt2yQoQDj1GJxAg8u8nH5i/f66zGnf2p1WZ335kGy3qH5Y0j6Xo4g==" saltValue="6DhMCacJtgIoGpKzWvCNxA==" spinCount="100000" sheet="1" objects="1" scenarios="1" selectLockedCells="1"/>
  <dataConsolidate/>
  <mergeCells count="242">
    <mergeCell ref="A40:A42"/>
    <mergeCell ref="B40:C42"/>
    <mergeCell ref="D40:E40"/>
    <mergeCell ref="J84:S84"/>
    <mergeCell ref="J86:S86"/>
    <mergeCell ref="J69:S69"/>
    <mergeCell ref="J21:S21"/>
    <mergeCell ref="D96:K96"/>
    <mergeCell ref="D98:K98"/>
    <mergeCell ref="B69:B71"/>
    <mergeCell ref="C69:C71"/>
    <mergeCell ref="D69:D71"/>
    <mergeCell ref="E69:E71"/>
    <mergeCell ref="F69:G71"/>
    <mergeCell ref="B56:B58"/>
    <mergeCell ref="C56:C58"/>
    <mergeCell ref="D56:D58"/>
    <mergeCell ref="E56:E58"/>
    <mergeCell ref="F56:G58"/>
    <mergeCell ref="E59:E60"/>
    <mergeCell ref="F59:G60"/>
    <mergeCell ref="B82:B84"/>
    <mergeCell ref="C82:C84"/>
    <mergeCell ref="D82:D84"/>
    <mergeCell ref="J27:S29"/>
    <mergeCell ref="F28:G28"/>
    <mergeCell ref="H28:I28"/>
    <mergeCell ref="F29:G29"/>
    <mergeCell ref="H29:I29"/>
    <mergeCell ref="J24:S24"/>
    <mergeCell ref="J25:S25"/>
    <mergeCell ref="J18:S18"/>
    <mergeCell ref="A39:S39"/>
    <mergeCell ref="J35:S35"/>
    <mergeCell ref="A30:A38"/>
    <mergeCell ref="C22:C25"/>
    <mergeCell ref="B22:B25"/>
    <mergeCell ref="A17:A25"/>
    <mergeCell ref="E35:E38"/>
    <mergeCell ref="J22:S22"/>
    <mergeCell ref="J23:S23"/>
    <mergeCell ref="B33:B34"/>
    <mergeCell ref="C33:C34"/>
    <mergeCell ref="D33:D34"/>
    <mergeCell ref="E33:E34"/>
    <mergeCell ref="F33:G34"/>
    <mergeCell ref="H33:I34"/>
    <mergeCell ref="B30:B32"/>
    <mergeCell ref="A53:A55"/>
    <mergeCell ref="B53:C55"/>
    <mergeCell ref="D53:E53"/>
    <mergeCell ref="F53:I53"/>
    <mergeCell ref="J56:S56"/>
    <mergeCell ref="J57:S57"/>
    <mergeCell ref="B59:B60"/>
    <mergeCell ref="D66:E66"/>
    <mergeCell ref="F66:I66"/>
    <mergeCell ref="A65:S65"/>
    <mergeCell ref="A66:A68"/>
    <mergeCell ref="B66:C68"/>
    <mergeCell ref="H68:I68"/>
    <mergeCell ref="J58:S58"/>
    <mergeCell ref="J60:S60"/>
    <mergeCell ref="J62:S62"/>
    <mergeCell ref="J53:S55"/>
    <mergeCell ref="F54:G54"/>
    <mergeCell ref="H54:I54"/>
    <mergeCell ref="F55:G55"/>
    <mergeCell ref="H55:I55"/>
    <mergeCell ref="H61:I64"/>
    <mergeCell ref="F61:G64"/>
    <mergeCell ref="E61:E64"/>
    <mergeCell ref="J30:S30"/>
    <mergeCell ref="J31:S31"/>
    <mergeCell ref="J47:S47"/>
    <mergeCell ref="J45:S45"/>
    <mergeCell ref="J49:S49"/>
    <mergeCell ref="J51:S51"/>
    <mergeCell ref="F30:G32"/>
    <mergeCell ref="H30:I32"/>
    <mergeCell ref="J32:S32"/>
    <mergeCell ref="J33:S33"/>
    <mergeCell ref="J34:S34"/>
    <mergeCell ref="J40:S42"/>
    <mergeCell ref="F41:G41"/>
    <mergeCell ref="H41:I41"/>
    <mergeCell ref="F42:G42"/>
    <mergeCell ref="H42:I42"/>
    <mergeCell ref="J37:S37"/>
    <mergeCell ref="J38:S38"/>
    <mergeCell ref="H35:I38"/>
    <mergeCell ref="F35:G38"/>
    <mergeCell ref="J36:S36"/>
    <mergeCell ref="E2:M2"/>
    <mergeCell ref="E4:M4"/>
    <mergeCell ref="M8:S8"/>
    <mergeCell ref="D9:J9"/>
    <mergeCell ref="A12:S13"/>
    <mergeCell ref="D5:N5"/>
    <mergeCell ref="A27:A29"/>
    <mergeCell ref="B27:C29"/>
    <mergeCell ref="D27:E27"/>
    <mergeCell ref="F27:I27"/>
    <mergeCell ref="C17:C19"/>
    <mergeCell ref="A14:A16"/>
    <mergeCell ref="B14:C16"/>
    <mergeCell ref="D14:E14"/>
    <mergeCell ref="F14:I14"/>
    <mergeCell ref="J17:S17"/>
    <mergeCell ref="C20:C21"/>
    <mergeCell ref="D20:D21"/>
    <mergeCell ref="E20:E21"/>
    <mergeCell ref="F20:G21"/>
    <mergeCell ref="H20:I21"/>
    <mergeCell ref="J20:S20"/>
    <mergeCell ref="B17:B19"/>
    <mergeCell ref="J14:S16"/>
    <mergeCell ref="F15:G15"/>
    <mergeCell ref="H15:I15"/>
    <mergeCell ref="F16:G16"/>
    <mergeCell ref="H16:I16"/>
    <mergeCell ref="D17:D19"/>
    <mergeCell ref="E17:E19"/>
    <mergeCell ref="F17:G19"/>
    <mergeCell ref="H17:I19"/>
    <mergeCell ref="J19:S19"/>
    <mergeCell ref="B20:B21"/>
    <mergeCell ref="C95:E95"/>
    <mergeCell ref="J95:R95"/>
    <mergeCell ref="E82:E84"/>
    <mergeCell ref="F82:G84"/>
    <mergeCell ref="F72:G73"/>
    <mergeCell ref="H72:I73"/>
    <mergeCell ref="J72:S72"/>
    <mergeCell ref="J73:S73"/>
    <mergeCell ref="E72:E73"/>
    <mergeCell ref="C93:E93"/>
    <mergeCell ref="J93:R93"/>
    <mergeCell ref="J74:S74"/>
    <mergeCell ref="J75:S75"/>
    <mergeCell ref="H74:I77"/>
    <mergeCell ref="F74:G77"/>
    <mergeCell ref="E74:E77"/>
    <mergeCell ref="D74:D77"/>
    <mergeCell ref="C74:C77"/>
    <mergeCell ref="J87:S87"/>
    <mergeCell ref="J88:S88"/>
    <mergeCell ref="B79:C81"/>
    <mergeCell ref="D79:E79"/>
    <mergeCell ref="F79:I79"/>
    <mergeCell ref="B99:R99"/>
    <mergeCell ref="J61:S61"/>
    <mergeCell ref="A91:S91"/>
    <mergeCell ref="J82:S82"/>
    <mergeCell ref="J83:S83"/>
    <mergeCell ref="B85:B86"/>
    <mergeCell ref="C85:C86"/>
    <mergeCell ref="D85:D86"/>
    <mergeCell ref="E85:E86"/>
    <mergeCell ref="F85:G86"/>
    <mergeCell ref="H85:I86"/>
    <mergeCell ref="J85:S85"/>
    <mergeCell ref="C94:E94"/>
    <mergeCell ref="J94:R94"/>
    <mergeCell ref="J66:S68"/>
    <mergeCell ref="F67:G67"/>
    <mergeCell ref="H67:I67"/>
    <mergeCell ref="F68:G68"/>
    <mergeCell ref="H82:I84"/>
    <mergeCell ref="D97:J97"/>
    <mergeCell ref="A92:S92"/>
    <mergeCell ref="J63:S63"/>
    <mergeCell ref="J64:S64"/>
    <mergeCell ref="C30:C32"/>
    <mergeCell ref="F22:G25"/>
    <mergeCell ref="E22:E25"/>
    <mergeCell ref="D22:D25"/>
    <mergeCell ref="H22:I25"/>
    <mergeCell ref="D35:D38"/>
    <mergeCell ref="C35:C38"/>
    <mergeCell ref="B35:B38"/>
    <mergeCell ref="E48:E51"/>
    <mergeCell ref="D48:D51"/>
    <mergeCell ref="C48:C51"/>
    <mergeCell ref="B48:B51"/>
    <mergeCell ref="F40:I40"/>
    <mergeCell ref="D30:D32"/>
    <mergeCell ref="E30:E32"/>
    <mergeCell ref="H48:I51"/>
    <mergeCell ref="F48:G51"/>
    <mergeCell ref="A43:A51"/>
    <mergeCell ref="J43:S43"/>
    <mergeCell ref="J44:S44"/>
    <mergeCell ref="B46:B47"/>
    <mergeCell ref="C46:C47"/>
    <mergeCell ref="D46:D47"/>
    <mergeCell ref="E46:E47"/>
    <mergeCell ref="F46:G47"/>
    <mergeCell ref="H46:I47"/>
    <mergeCell ref="J46:S46"/>
    <mergeCell ref="C43:C45"/>
    <mergeCell ref="D43:D45"/>
    <mergeCell ref="E43:E45"/>
    <mergeCell ref="F43:G45"/>
    <mergeCell ref="H43:I45"/>
    <mergeCell ref="B43:B45"/>
    <mergeCell ref="J48:S48"/>
    <mergeCell ref="J50:S50"/>
    <mergeCell ref="D61:D64"/>
    <mergeCell ref="C61:C64"/>
    <mergeCell ref="B61:B64"/>
    <mergeCell ref="A56:A64"/>
    <mergeCell ref="H59:I60"/>
    <mergeCell ref="J59:S59"/>
    <mergeCell ref="A69:A77"/>
    <mergeCell ref="J76:S76"/>
    <mergeCell ref="J77:S77"/>
    <mergeCell ref="B74:B77"/>
    <mergeCell ref="J70:S70"/>
    <mergeCell ref="B72:B73"/>
    <mergeCell ref="C72:C73"/>
    <mergeCell ref="D72:D73"/>
    <mergeCell ref="H69:I71"/>
    <mergeCell ref="J71:S71"/>
    <mergeCell ref="C59:C60"/>
    <mergeCell ref="D59:D60"/>
    <mergeCell ref="H56:I58"/>
    <mergeCell ref="A79:A81"/>
    <mergeCell ref="F80:G80"/>
    <mergeCell ref="H80:I80"/>
    <mergeCell ref="F81:G81"/>
    <mergeCell ref="H81:I81"/>
    <mergeCell ref="J89:S89"/>
    <mergeCell ref="J90:S90"/>
    <mergeCell ref="H87:I90"/>
    <mergeCell ref="F87:G90"/>
    <mergeCell ref="E87:E90"/>
    <mergeCell ref="D87:D90"/>
    <mergeCell ref="C87:C90"/>
    <mergeCell ref="B87:B90"/>
    <mergeCell ref="A82:A90"/>
    <mergeCell ref="J79:S81"/>
  </mergeCells>
  <printOptions horizontalCentered="1"/>
  <pageMargins left="0.19685039370078741" right="0.19685039370078741" top="0.19685039370078741" bottom="0.19685039370078741" header="0.19685039370078741" footer="0.19685039370078741"/>
  <pageSetup scale="23" orientation="landscape" cellComments="asDisplayed" r:id="rId1"/>
  <rowBreaks count="5" manualBreakCount="5">
    <brk id="26" max="18" man="1"/>
    <brk id="39" max="18" man="1"/>
    <brk id="52" max="18" man="1"/>
    <brk id="65" max="18" man="1"/>
    <brk id="78" max="18"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E010 CTM 2023</vt:lpstr>
      <vt:lpstr>'E010 CTM 2023'!Área_de_impresión</vt:lpstr>
      <vt:lpstr>'E010 CTM 2023'!Títulos_a_imprimir</vt:lpstr>
    </vt:vector>
  </TitlesOfParts>
  <Company>Microsoft Corporation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LUIS JIMENEZ</dc:creator>
  <cp:lastModifiedBy>Ronald Martinez Gomez</cp:lastModifiedBy>
  <cp:lastPrinted>2020-03-20T15:24:07Z</cp:lastPrinted>
  <dcterms:created xsi:type="dcterms:W3CDTF">2019-03-15T17:33:43Z</dcterms:created>
  <dcterms:modified xsi:type="dcterms:W3CDTF">2024-01-04T22:43:31Z</dcterms:modified>
</cp:coreProperties>
</file>